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<sst xmlns="http://schemas.openxmlformats.org/spreadsheetml/2006/main" count="45" uniqueCount="37">
  <si>
    <t>附件2</t>
  </si>
  <si>
    <t>2024年中山市水产养殖池塘升级改造与尾水治理项目奖补资金拨付分配情况表（第四批）</t>
  </si>
  <si>
    <r>
      <rPr>
        <sz val="11"/>
        <rFont val="仿宋_GB2312"/>
        <charset val="0"/>
      </rPr>
      <t>序号</t>
    </r>
  </si>
  <si>
    <r>
      <rPr>
        <sz val="11"/>
        <color rgb="FF000000"/>
        <rFont val="仿宋_GB2312"/>
        <charset val="0"/>
      </rPr>
      <t>镇街</t>
    </r>
  </si>
  <si>
    <r>
      <rPr>
        <sz val="11"/>
        <rFont val="仿宋_GB2312"/>
        <charset val="0"/>
      </rPr>
      <t>项目名称</t>
    </r>
  </si>
  <si>
    <r>
      <rPr>
        <sz val="11"/>
        <color rgb="FF000000"/>
        <rFont val="仿宋_GB2312"/>
        <charset val="0"/>
      </rPr>
      <t>实施主体</t>
    </r>
  </si>
  <si>
    <r>
      <rPr>
        <sz val="11"/>
        <color rgb="FF000000"/>
        <rFont val="仿宋_GB2312"/>
        <charset val="0"/>
      </rPr>
      <t>原计划建设类型</t>
    </r>
  </si>
  <si>
    <r>
      <rPr>
        <sz val="11"/>
        <color rgb="FF000000"/>
        <rFont val="仿宋_GB2312"/>
        <charset val="0"/>
      </rPr>
      <t>原计划建设面积（亩）</t>
    </r>
  </si>
  <si>
    <r>
      <rPr>
        <sz val="11"/>
        <color rgb="FF000000"/>
        <rFont val="仿宋_GB2312"/>
        <charset val="0"/>
      </rPr>
      <t>预拨金额（元）</t>
    </r>
  </si>
  <si>
    <r>
      <rPr>
        <sz val="11"/>
        <color rgb="FF000000"/>
        <rFont val="仿宋_GB2312"/>
        <charset val="0"/>
      </rPr>
      <t>预拨资金</t>
    </r>
    <r>
      <rPr>
        <sz val="11"/>
        <color rgb="FF000000"/>
        <rFont val="Times New Roman"/>
        <charset val="0"/>
      </rPr>
      <t xml:space="preserve">
</t>
    </r>
    <r>
      <rPr>
        <sz val="11"/>
        <color rgb="FF000000"/>
        <rFont val="仿宋_GB2312"/>
        <charset val="0"/>
      </rPr>
      <t>名称</t>
    </r>
  </si>
  <si>
    <r>
      <rPr>
        <sz val="11"/>
        <color rgb="FF000000"/>
        <rFont val="仿宋_GB2312"/>
        <charset val="0"/>
      </rPr>
      <t>项目类别</t>
    </r>
  </si>
  <si>
    <r>
      <rPr>
        <sz val="11"/>
        <rFont val="仿宋_GB2312"/>
        <charset val="0"/>
      </rPr>
      <t>补贴面积</t>
    </r>
    <r>
      <rPr>
        <sz val="11"/>
        <rFont val="Times New Roman"/>
        <charset val="0"/>
      </rPr>
      <t xml:space="preserve"> (</t>
    </r>
    <r>
      <rPr>
        <sz val="11"/>
        <rFont val="仿宋_GB2312"/>
        <charset val="0"/>
      </rPr>
      <t>亩</t>
    </r>
    <r>
      <rPr>
        <sz val="11"/>
        <rFont val="Times New Roman"/>
        <charset val="0"/>
      </rPr>
      <t>)</t>
    </r>
  </si>
  <si>
    <r>
      <rPr>
        <sz val="11"/>
        <rFont val="仿宋_GB2312"/>
        <charset val="0"/>
      </rPr>
      <t>是否</t>
    </r>
    <r>
      <rPr>
        <sz val="11"/>
        <rFont val="Times New Roman"/>
        <charset val="0"/>
      </rPr>
      <t xml:space="preserve">
</t>
    </r>
    <r>
      <rPr>
        <sz val="11"/>
        <rFont val="仿宋_GB2312"/>
        <charset val="0"/>
      </rPr>
      <t>通过</t>
    </r>
    <r>
      <rPr>
        <sz val="11"/>
        <rFont val="Times New Roman"/>
        <charset val="0"/>
      </rPr>
      <t xml:space="preserve">
</t>
    </r>
    <r>
      <rPr>
        <sz val="11"/>
        <rFont val="仿宋_GB2312"/>
        <charset val="0"/>
      </rPr>
      <t>验收</t>
    </r>
  </si>
  <si>
    <r>
      <rPr>
        <sz val="11"/>
        <color rgb="FF000000"/>
        <rFont val="仿宋_GB2312"/>
        <charset val="0"/>
      </rPr>
      <t>核定改造成本（元）</t>
    </r>
  </si>
  <si>
    <r>
      <rPr>
        <sz val="11"/>
        <rFont val="仿宋_GB2312"/>
        <charset val="0"/>
      </rPr>
      <t>补助标准</t>
    </r>
    <r>
      <rPr>
        <sz val="11"/>
        <rFont val="Times New Roman"/>
        <charset val="0"/>
      </rPr>
      <t xml:space="preserve">
(</t>
    </r>
    <r>
      <rPr>
        <sz val="11"/>
        <rFont val="仿宋_GB2312"/>
        <charset val="0"/>
      </rPr>
      <t>元</t>
    </r>
    <r>
      <rPr>
        <sz val="11"/>
        <rFont val="Times New Roman"/>
        <charset val="0"/>
      </rPr>
      <t>/</t>
    </r>
    <r>
      <rPr>
        <sz val="11"/>
        <rFont val="仿宋_GB2312"/>
        <charset val="0"/>
      </rPr>
      <t>亩</t>
    </r>
    <r>
      <rPr>
        <sz val="11"/>
        <rFont val="Times New Roman"/>
        <charset val="0"/>
      </rPr>
      <t xml:space="preserve"> )</t>
    </r>
  </si>
  <si>
    <r>
      <rPr>
        <sz val="11"/>
        <rFont val="仿宋_GB2312"/>
        <charset val="0"/>
      </rPr>
      <t>补助金额</t>
    </r>
    <r>
      <rPr>
        <sz val="11"/>
        <rFont val="Times New Roman"/>
        <charset val="0"/>
      </rPr>
      <t xml:space="preserve"> 
(</t>
    </r>
    <r>
      <rPr>
        <sz val="11"/>
        <rFont val="仿宋_GB2312"/>
        <charset val="0"/>
      </rPr>
      <t>元</t>
    </r>
    <r>
      <rPr>
        <sz val="11"/>
        <rFont val="Times New Roman"/>
        <charset val="0"/>
      </rPr>
      <t>)</t>
    </r>
  </si>
  <si>
    <r>
      <rPr>
        <sz val="11"/>
        <color rgb="FF000000"/>
        <rFont val="仿宋_GB2312"/>
        <charset val="0"/>
      </rPr>
      <t>结余金额</t>
    </r>
  </si>
  <si>
    <r>
      <rPr>
        <sz val="11"/>
        <color rgb="FF000000"/>
        <rFont val="仿宋_GB2312"/>
        <charset val="0"/>
      </rPr>
      <t>备注</t>
    </r>
  </si>
  <si>
    <r>
      <rPr>
        <sz val="11"/>
        <color rgb="FF000000"/>
        <rFont val="仿宋_GB2312"/>
        <charset val="0"/>
      </rPr>
      <t>南朗</t>
    </r>
    <r>
      <rPr>
        <sz val="11"/>
        <color rgb="FF000000"/>
        <rFont val="Times New Roman"/>
        <charset val="0"/>
      </rPr>
      <t xml:space="preserve">
</t>
    </r>
    <r>
      <rPr>
        <sz val="11"/>
        <color rgb="FF000000"/>
        <rFont val="仿宋_GB2312"/>
        <charset val="0"/>
      </rPr>
      <t>街道</t>
    </r>
  </si>
  <si>
    <r>
      <rPr>
        <sz val="11"/>
        <color rgb="FF000000"/>
        <rFont val="Times New Roman"/>
        <charset val="0"/>
      </rPr>
      <t>2023</t>
    </r>
    <r>
      <rPr>
        <sz val="11"/>
        <color rgb="FF000000"/>
        <rFont val="仿宋_GB2312"/>
        <charset val="0"/>
      </rPr>
      <t>年中山市南朗街道崖口村集益养殖池塘升级改造与尾水治理项目</t>
    </r>
  </si>
  <si>
    <r>
      <rPr>
        <sz val="11"/>
        <color rgb="FF000000"/>
        <rFont val="仿宋_GB2312"/>
        <charset val="0"/>
      </rPr>
      <t>中山市南朗镇崖口股份合作经济联合社</t>
    </r>
  </si>
  <si>
    <r>
      <rPr>
        <sz val="11"/>
        <rFont val="仿宋_GB2312"/>
        <charset val="0"/>
      </rPr>
      <t>标准生产型</t>
    </r>
  </si>
  <si>
    <r>
      <rPr>
        <sz val="11"/>
        <rFont val="Times New Roman"/>
        <charset val="0"/>
      </rPr>
      <t>2023</t>
    </r>
    <r>
      <rPr>
        <sz val="11"/>
        <rFont val="仿宋_GB2312"/>
        <charset val="0"/>
      </rPr>
      <t>年省级涉农统筹整合转移支付资金（水产养殖和基础设施升级改造）</t>
    </r>
  </si>
  <si>
    <r>
      <rPr>
        <sz val="11"/>
        <color rgb="FF000000"/>
        <rFont val="仿宋_GB2312"/>
        <charset val="0"/>
      </rPr>
      <t>标准生产型</t>
    </r>
  </si>
  <si>
    <r>
      <rPr>
        <sz val="11"/>
        <rFont val="仿宋_GB2312"/>
        <charset val="0"/>
      </rPr>
      <t>是</t>
    </r>
  </si>
  <si>
    <r>
      <rPr>
        <sz val="11"/>
        <color rgb="FF000000"/>
        <rFont val="仿宋_GB2312"/>
        <charset val="204"/>
      </rPr>
      <t>经核算该</t>
    </r>
    <r>
      <rPr>
        <sz val="11"/>
        <color rgb="FF000000"/>
        <rFont val="Times New Roman"/>
        <charset val="204"/>
      </rPr>
      <t>2</t>
    </r>
    <r>
      <rPr>
        <sz val="11"/>
        <color rgb="FF000000"/>
        <rFont val="仿宋_GB2312"/>
        <charset val="204"/>
      </rPr>
      <t>个项目预拨省级资金不足，还需要补贴</t>
    </r>
    <r>
      <rPr>
        <sz val="11"/>
        <color rgb="FF000000"/>
        <rFont val="Times New Roman"/>
        <charset val="204"/>
      </rPr>
      <t>17.6449</t>
    </r>
    <r>
      <rPr>
        <sz val="11"/>
        <color rgb="FF000000"/>
        <rFont val="仿宋_GB2312"/>
        <charset val="204"/>
      </rPr>
      <t>万元，拟在</t>
    </r>
    <r>
      <rPr>
        <sz val="11"/>
        <color rgb="FF000000"/>
        <rFont val="Times New Roman"/>
        <charset val="204"/>
      </rPr>
      <t>2022</t>
    </r>
    <r>
      <rPr>
        <sz val="11"/>
        <color rgb="FF000000"/>
        <rFont val="仿宋_GB2312"/>
        <charset val="204"/>
      </rPr>
      <t>年成品油价格调整对渔业补助预算资金列支。</t>
    </r>
  </si>
  <si>
    <r>
      <rPr>
        <sz val="11"/>
        <color rgb="FF000000"/>
        <rFont val="Times New Roman"/>
        <charset val="0"/>
      </rPr>
      <t>2023</t>
    </r>
    <r>
      <rPr>
        <sz val="11"/>
        <color rgb="FF000000"/>
        <rFont val="仿宋_GB2312"/>
        <charset val="0"/>
      </rPr>
      <t>年中山市南朗街道建发公司</t>
    </r>
    <r>
      <rPr>
        <sz val="11"/>
        <color rgb="FF000000"/>
        <rFont val="Times New Roman"/>
        <charset val="0"/>
      </rPr>
      <t>(</t>
    </r>
    <r>
      <rPr>
        <sz val="11"/>
        <color rgb="FF000000"/>
        <rFont val="仿宋_GB2312"/>
        <charset val="0"/>
      </rPr>
      <t>建发公司</t>
    </r>
    <r>
      <rPr>
        <sz val="11"/>
        <color rgb="FF000000"/>
        <rFont val="Times New Roman"/>
        <charset val="0"/>
      </rPr>
      <t>)</t>
    </r>
    <r>
      <rPr>
        <sz val="11"/>
        <color rgb="FF000000"/>
        <rFont val="仿宋_GB2312"/>
        <charset val="0"/>
      </rPr>
      <t>养殖池塘升级改造和尾水治理项目</t>
    </r>
  </si>
  <si>
    <r>
      <rPr>
        <sz val="11"/>
        <color rgb="FF000000"/>
        <rFont val="仿宋_GB2312"/>
        <charset val="0"/>
      </rPr>
      <t>中山市南朗街道建设发展公司</t>
    </r>
  </si>
  <si>
    <r>
      <rPr>
        <sz val="11"/>
        <color rgb="FF000000"/>
        <rFont val="仿宋_GB2312"/>
        <charset val="0"/>
      </rPr>
      <t>是</t>
    </r>
  </si>
  <si>
    <r>
      <rPr>
        <sz val="11"/>
        <color rgb="FF000000"/>
        <rFont val="仿宋_GB2312"/>
        <charset val="0"/>
      </rPr>
      <t>沙溪镇</t>
    </r>
  </si>
  <si>
    <r>
      <rPr>
        <sz val="11"/>
        <color rgb="FF000000"/>
        <rFont val="Times New Roman"/>
        <charset val="0"/>
      </rPr>
      <t>2023</t>
    </r>
    <r>
      <rPr>
        <sz val="11"/>
        <color rgb="FF000000"/>
        <rFont val="仿宋_GB2312"/>
        <charset val="0"/>
      </rPr>
      <t>年中山市沙溪镇象角村养殖池塘升级改造与尾水治理项目</t>
    </r>
    <r>
      <rPr>
        <sz val="11"/>
        <color rgb="FF000000"/>
        <rFont val="Times New Roman"/>
        <charset val="0"/>
      </rPr>
      <t>(</t>
    </r>
    <r>
      <rPr>
        <sz val="11"/>
        <color rgb="FF000000"/>
        <rFont val="仿宋_GB2312"/>
        <charset val="0"/>
      </rPr>
      <t>片区三</t>
    </r>
    <r>
      <rPr>
        <sz val="11"/>
        <color rgb="FF000000"/>
        <rFont val="Times New Roman"/>
        <charset val="0"/>
      </rPr>
      <t xml:space="preserve"> )</t>
    </r>
  </si>
  <si>
    <r>
      <rPr>
        <sz val="11"/>
        <color rgb="FF000000"/>
        <rFont val="仿宋_GB2312"/>
        <charset val="0"/>
      </rPr>
      <t>中山市沙溪镇象角村民委员会</t>
    </r>
  </si>
  <si>
    <t>/</t>
  </si>
  <si>
    <r>
      <rPr>
        <sz val="11"/>
        <rFont val="仿宋_GB2312"/>
        <charset val="0"/>
      </rPr>
      <t>未预拨资金</t>
    </r>
  </si>
  <si>
    <r>
      <rPr>
        <sz val="11"/>
        <color rgb="FF000000"/>
        <rFont val="仿宋_GB2312"/>
        <charset val="204"/>
      </rPr>
      <t>非预拨资金项目</t>
    </r>
  </si>
  <si>
    <r>
      <rPr>
        <sz val="11"/>
        <color rgb="FF000000"/>
        <rFont val="仿宋_GB2312"/>
        <charset val="0"/>
      </rPr>
      <t>合计</t>
    </r>
  </si>
  <si>
    <r>
      <rPr>
        <sz val="11"/>
        <color rgb="FF000000"/>
        <rFont val="仿宋_GB2312"/>
        <charset val="0"/>
      </rPr>
      <t>备注：</t>
    </r>
    <r>
      <rPr>
        <sz val="11"/>
        <color rgb="FF000000"/>
        <rFont val="Times New Roman"/>
        <charset val="0"/>
      </rPr>
      <t xml:space="preserve">
1.</t>
    </r>
    <r>
      <rPr>
        <sz val="11"/>
        <color rgb="FF000000"/>
        <rFont val="仿宋_GB2312"/>
        <charset val="0"/>
      </rPr>
      <t>补贴面积以申报面积、承包合同总面积、竣工测量面积最小值为准。</t>
    </r>
    <r>
      <rPr>
        <sz val="11"/>
        <color rgb="FF000000"/>
        <rFont val="Times New Roman"/>
        <charset val="0"/>
      </rPr>
      <t xml:space="preserve">
2.</t>
    </r>
    <r>
      <rPr>
        <sz val="11"/>
        <color rgb="FF000000"/>
        <rFont val="仿宋_GB2312"/>
        <charset val="0"/>
      </rPr>
      <t>补贴标准按造价的</t>
    </r>
    <r>
      <rPr>
        <sz val="11"/>
        <color rgb="FF000000"/>
        <rFont val="Times New Roman"/>
        <charset val="0"/>
      </rPr>
      <t>50%</t>
    </r>
    <r>
      <rPr>
        <sz val="11"/>
        <color rgb="FF000000"/>
        <rFont val="仿宋_GB2312"/>
        <charset val="0"/>
      </rPr>
      <t>计算，标准型造价高于</t>
    </r>
    <r>
      <rPr>
        <sz val="11"/>
        <color rgb="FF000000"/>
        <rFont val="Times New Roman"/>
        <charset val="0"/>
      </rPr>
      <t>4000</t>
    </r>
    <r>
      <rPr>
        <sz val="11"/>
        <color rgb="FF000000"/>
        <rFont val="仿宋_GB2312"/>
        <charset val="0"/>
      </rPr>
      <t>元</t>
    </r>
    <r>
      <rPr>
        <sz val="11"/>
        <color rgb="FF000000"/>
        <rFont val="Times New Roman"/>
        <charset val="0"/>
      </rPr>
      <t>/</t>
    </r>
    <r>
      <rPr>
        <sz val="11"/>
        <color rgb="FF000000"/>
        <rFont val="仿宋_GB2312"/>
        <charset val="0"/>
      </rPr>
      <t>亩，按</t>
    </r>
    <r>
      <rPr>
        <sz val="11"/>
        <color rgb="FF000000"/>
        <rFont val="Times New Roman"/>
        <charset val="0"/>
      </rPr>
      <t>2000</t>
    </r>
    <r>
      <rPr>
        <sz val="11"/>
        <color rgb="FF000000"/>
        <rFont val="仿宋_GB2312"/>
        <charset val="0"/>
      </rPr>
      <t>元</t>
    </r>
    <r>
      <rPr>
        <sz val="11"/>
        <color rgb="FF000000"/>
        <rFont val="Times New Roman"/>
        <charset val="0"/>
      </rPr>
      <t>/</t>
    </r>
    <r>
      <rPr>
        <sz val="11"/>
        <color rgb="FF000000"/>
        <rFont val="仿宋_GB2312"/>
        <charset val="0"/>
      </rPr>
      <t>亩补贴；生态型造价高于</t>
    </r>
    <r>
      <rPr>
        <sz val="11"/>
        <color rgb="FF000000"/>
        <rFont val="Times New Roman"/>
        <charset val="0"/>
      </rPr>
      <t>2500</t>
    </r>
    <r>
      <rPr>
        <sz val="11"/>
        <color rgb="FF000000"/>
        <rFont val="仿宋_GB2312"/>
        <charset val="0"/>
      </rPr>
      <t>元</t>
    </r>
    <r>
      <rPr>
        <sz val="11"/>
        <color rgb="FF000000"/>
        <rFont val="Times New Roman"/>
        <charset val="0"/>
      </rPr>
      <t>/</t>
    </r>
    <r>
      <rPr>
        <sz val="11"/>
        <color rgb="FF000000"/>
        <rFont val="仿宋_GB2312"/>
        <charset val="0"/>
      </rPr>
      <t>亩，按</t>
    </r>
    <r>
      <rPr>
        <sz val="11"/>
        <color rgb="FF000000"/>
        <rFont val="Times New Roman"/>
        <charset val="0"/>
      </rPr>
      <t>1250</t>
    </r>
    <r>
      <rPr>
        <sz val="11"/>
        <color rgb="FF000000"/>
        <rFont val="仿宋_GB2312"/>
        <charset val="0"/>
      </rPr>
      <t>元</t>
    </r>
    <r>
      <rPr>
        <sz val="11"/>
        <color rgb="FF000000"/>
        <rFont val="Times New Roman"/>
        <charset val="0"/>
      </rPr>
      <t>/</t>
    </r>
    <r>
      <rPr>
        <sz val="11"/>
        <color rgb="FF000000"/>
        <rFont val="仿宋_GB2312"/>
        <charset val="0"/>
      </rPr>
      <t>亩补贴。</t>
    </r>
    <r>
      <rPr>
        <sz val="11"/>
        <color rgb="FF000000"/>
        <rFont val="Times New Roman"/>
        <charset val="0"/>
      </rPr>
      <t xml:space="preserve">
3.</t>
    </r>
    <r>
      <rPr>
        <sz val="11"/>
        <color rgb="FF000000"/>
        <rFont val="仿宋_GB2312"/>
        <charset val="0"/>
      </rPr>
      <t>造价</t>
    </r>
    <r>
      <rPr>
        <sz val="11"/>
        <color rgb="FF000000"/>
        <rFont val="Times New Roman"/>
        <charset val="0"/>
      </rPr>
      <t>=</t>
    </r>
    <r>
      <rPr>
        <sz val="11"/>
        <color rgb="FF000000"/>
        <rFont val="仿宋_GB2312"/>
        <charset val="0"/>
      </rPr>
      <t>核定改造成本</t>
    </r>
    <r>
      <rPr>
        <sz val="11"/>
        <color rgb="FF000000"/>
        <rFont val="Times New Roman"/>
        <charset val="0"/>
      </rPr>
      <t>÷</t>
    </r>
    <r>
      <rPr>
        <sz val="11"/>
        <color rgb="FF000000"/>
        <rFont val="仿宋_GB2312"/>
        <charset val="0"/>
      </rPr>
      <t>补贴面积，不四舍五入取两位小数。</t>
    </r>
    <r>
      <rPr>
        <sz val="11"/>
        <color rgb="FF000000"/>
        <rFont val="Times New Roman"/>
        <charset val="0"/>
      </rPr>
      <t xml:space="preserve">
4.</t>
    </r>
    <r>
      <rPr>
        <sz val="11"/>
        <color rgb="FF000000"/>
        <rFont val="仿宋_GB2312"/>
        <charset val="0"/>
      </rPr>
      <t>补贴标准</t>
    </r>
    <r>
      <rPr>
        <sz val="11"/>
        <color rgb="FF000000"/>
        <rFont val="Times New Roman"/>
        <charset val="0"/>
      </rPr>
      <t>=</t>
    </r>
    <r>
      <rPr>
        <sz val="11"/>
        <color rgb="FF000000"/>
        <rFont val="仿宋_GB2312"/>
        <charset val="0"/>
      </rPr>
      <t>造价</t>
    </r>
    <r>
      <rPr>
        <sz val="11"/>
        <color rgb="FF000000"/>
        <rFont val="Times New Roman"/>
        <charset val="0"/>
      </rPr>
      <t>×50%</t>
    </r>
    <r>
      <rPr>
        <sz val="11"/>
        <color rgb="FF000000"/>
        <rFont val="仿宋_GB2312"/>
        <charset val="0"/>
      </rPr>
      <t>，不四舍五入直接取两位小数。</t>
    </r>
    <r>
      <rPr>
        <sz val="11"/>
        <color rgb="FF000000"/>
        <rFont val="Times New Roman"/>
        <charset val="0"/>
      </rPr>
      <t xml:space="preserve">
5.</t>
    </r>
    <r>
      <rPr>
        <sz val="11"/>
        <color rgb="FF000000"/>
        <rFont val="仿宋_GB2312"/>
        <charset val="0"/>
      </rPr>
      <t>补贴金额</t>
    </r>
    <r>
      <rPr>
        <sz val="11"/>
        <color rgb="FF000000"/>
        <rFont val="Times New Roman"/>
        <charset val="0"/>
      </rPr>
      <t>=</t>
    </r>
    <r>
      <rPr>
        <sz val="11"/>
        <color rgb="FF000000"/>
        <rFont val="仿宋_GB2312"/>
        <charset val="0"/>
      </rPr>
      <t>核定改造成本</t>
    </r>
    <r>
      <rPr>
        <sz val="11"/>
        <color rgb="FF000000"/>
        <rFont val="Times New Roman"/>
        <charset val="0"/>
      </rPr>
      <t>÷</t>
    </r>
    <r>
      <rPr>
        <sz val="11"/>
        <color rgb="FF000000"/>
        <rFont val="仿宋_GB2312"/>
        <charset val="0"/>
      </rPr>
      <t>补贴面积</t>
    </r>
    <r>
      <rPr>
        <sz val="11"/>
        <color rgb="FF000000"/>
        <rFont val="Times New Roman"/>
        <charset val="0"/>
      </rPr>
      <t>×50%×</t>
    </r>
    <r>
      <rPr>
        <sz val="11"/>
        <color rgb="FF000000"/>
        <rFont val="仿宋_GB2312"/>
        <charset val="0"/>
      </rPr>
      <t>补贴面积，不四舍五入直接取整数。</t>
    </r>
  </si>
</sst>
</file>

<file path=xl/styles.xml><?xml version="1.0" encoding="utf-8"?>
<styleSheet xmlns="http://schemas.openxmlformats.org/spreadsheetml/2006/main">
  <numFmts count="5">
    <numFmt numFmtId="176" formatCode="0_ "/>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204"/>
      <scheme val="minor"/>
    </font>
    <font>
      <sz val="11"/>
      <color rgb="FF000000"/>
      <name val="Arial"/>
      <charset val="204"/>
    </font>
    <font>
      <sz val="16"/>
      <color rgb="FF000000"/>
      <name val="黑体"/>
      <charset val="0"/>
    </font>
    <font>
      <sz val="22"/>
      <name val="方正小标宋_GBK"/>
      <charset val="204"/>
    </font>
    <font>
      <sz val="11"/>
      <name val="Times New Roman"/>
      <charset val="0"/>
    </font>
    <font>
      <sz val="11"/>
      <color rgb="FF000000"/>
      <name val="Times New Roman"/>
      <charset val="0"/>
    </font>
    <font>
      <sz val="11"/>
      <color rgb="FF000000"/>
      <name val="Times New Roman"/>
      <charset val="204"/>
    </font>
    <font>
      <sz val="11"/>
      <color theme="0"/>
      <name val="宋体"/>
      <charset val="204"/>
      <scheme val="minor"/>
    </font>
    <font>
      <sz val="11"/>
      <color rgb="FF9C6500"/>
      <name val="宋体"/>
      <charset val="204"/>
      <scheme val="minor"/>
    </font>
    <font>
      <sz val="11"/>
      <color rgb="FF9C0006"/>
      <name val="宋体"/>
      <charset val="204"/>
      <scheme val="minor"/>
    </font>
    <font>
      <b/>
      <sz val="11"/>
      <color theme="1"/>
      <name val="宋体"/>
      <charset val="204"/>
      <scheme val="minor"/>
    </font>
    <font>
      <b/>
      <sz val="13"/>
      <color theme="3"/>
      <name val="宋体"/>
      <charset val="204"/>
      <scheme val="minor"/>
    </font>
    <font>
      <sz val="11"/>
      <color rgb="FF006100"/>
      <name val="宋体"/>
      <charset val="204"/>
      <scheme val="minor"/>
    </font>
    <font>
      <sz val="11"/>
      <color rgb="FFFF0000"/>
      <name val="宋体"/>
      <charset val="204"/>
      <scheme val="minor"/>
    </font>
    <font>
      <sz val="11"/>
      <color rgb="FFFA7D00"/>
      <name val="宋体"/>
      <charset val="204"/>
      <scheme val="minor"/>
    </font>
    <font>
      <b/>
      <sz val="18"/>
      <color theme="3"/>
      <name val="宋体"/>
      <charset val="204"/>
      <scheme val="minor"/>
    </font>
    <font>
      <b/>
      <sz val="11"/>
      <color rgb="FFFA7D00"/>
      <name val="宋体"/>
      <charset val="204"/>
      <scheme val="minor"/>
    </font>
    <font>
      <u/>
      <sz val="11"/>
      <color rgb="FF800080"/>
      <name val="宋体"/>
      <charset val="204"/>
      <scheme val="minor"/>
    </font>
    <font>
      <b/>
      <sz val="11"/>
      <color rgb="FFFFFFFF"/>
      <name val="宋体"/>
      <charset val="204"/>
      <scheme val="minor"/>
    </font>
    <font>
      <b/>
      <sz val="15"/>
      <color theme="3"/>
      <name val="宋体"/>
      <charset val="204"/>
      <scheme val="minor"/>
    </font>
    <font>
      <sz val="11"/>
      <color rgb="FF3F3F76"/>
      <name val="宋体"/>
      <charset val="204"/>
      <scheme val="minor"/>
    </font>
    <font>
      <b/>
      <sz val="11"/>
      <color rgb="FF3F3F3F"/>
      <name val="宋体"/>
      <charset val="204"/>
      <scheme val="minor"/>
    </font>
    <font>
      <u/>
      <sz val="11"/>
      <color rgb="FF0000FF"/>
      <name val="宋体"/>
      <charset val="204"/>
      <scheme val="minor"/>
    </font>
    <font>
      <b/>
      <sz val="11"/>
      <color theme="3"/>
      <name val="宋体"/>
      <charset val="204"/>
      <scheme val="minor"/>
    </font>
    <font>
      <i/>
      <sz val="11"/>
      <color rgb="FF7F7F7F"/>
      <name val="宋体"/>
      <charset val="204"/>
      <scheme val="minor"/>
    </font>
    <font>
      <sz val="11"/>
      <name val="仿宋_GB2312"/>
      <charset val="0"/>
    </font>
    <font>
      <sz val="11"/>
      <color rgb="FF000000"/>
      <name val="仿宋_GB2312"/>
      <charset val="0"/>
    </font>
    <font>
      <sz val="11"/>
      <color rgb="FF000000"/>
      <name val="仿宋_GB2312"/>
      <charset val="20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7" fillId="21"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0" fillId="23"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8" fillId="27" borderId="12" applyNumberFormat="false" applyAlignment="false" applyProtection="false">
      <alignment vertical="center"/>
    </xf>
    <xf numFmtId="0" fontId="19" fillId="0" borderId="8" applyNumberFormat="false" applyFill="false" applyAlignment="false" applyProtection="false">
      <alignment vertical="center"/>
    </xf>
    <xf numFmtId="0" fontId="20" fillId="29" borderId="10" applyNumberFormat="false" applyAlignment="false" applyProtection="false">
      <alignment vertical="center"/>
    </xf>
    <xf numFmtId="0" fontId="22" fillId="0" borderId="0" applyNumberFormat="false" applyFill="false" applyBorder="false" applyAlignment="false" applyProtection="false">
      <alignment vertical="center"/>
    </xf>
    <xf numFmtId="0" fontId="21" fillId="24" borderId="13" applyNumberFormat="false" applyAlignment="false" applyProtection="false">
      <alignment vertical="center"/>
    </xf>
    <xf numFmtId="0" fontId="0" fillId="30"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14"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6" fillId="24" borderId="10" applyNumberFormat="false" applyAlignment="false" applyProtection="false">
      <alignment vertical="center"/>
    </xf>
    <xf numFmtId="0" fontId="7"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32" borderId="0" applyNumberFormat="false" applyBorder="false" applyAlignment="false" applyProtection="false">
      <alignment vertical="center"/>
    </xf>
    <xf numFmtId="0" fontId="0" fillId="25" borderId="11" applyNumberFormat="false" applyFont="false" applyAlignment="false" applyProtection="false">
      <alignment vertical="center"/>
    </xf>
    <xf numFmtId="0" fontId="12"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8"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0" borderId="9" applyNumberFormat="false" applyFill="false" applyAlignment="false" applyProtection="false">
      <alignment vertical="center"/>
    </xf>
    <xf numFmtId="0" fontId="0" fillId="11"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7"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2" borderId="0" applyNumberFormat="false" applyBorder="false" applyAlignment="false" applyProtection="false">
      <alignment vertical="center"/>
    </xf>
  </cellStyleXfs>
  <cellXfs count="25">
    <xf numFmtId="0" fontId="0" fillId="0" borderId="0" xfId="0">
      <alignment vertical="center"/>
    </xf>
    <xf numFmtId="49" fontId="1" fillId="0" borderId="0" xfId="0" applyNumberFormat="true" applyFont="true" applyFill="true" applyBorder="true" applyAlignment="true">
      <alignment horizontal="left" vertical="top" wrapText="true"/>
    </xf>
    <xf numFmtId="49" fontId="1" fillId="0" borderId="0" xfId="0" applyNumberFormat="true" applyFont="true" applyFill="true" applyBorder="true" applyAlignment="true">
      <alignment horizontal="center" vertical="center" wrapText="true"/>
    </xf>
    <xf numFmtId="49" fontId="1" fillId="0" borderId="0" xfId="0" applyNumberFormat="true" applyFont="true" applyFill="true" applyAlignment="true">
      <alignment horizontal="left" vertical="top" wrapText="true"/>
    </xf>
    <xf numFmtId="0" fontId="1" fillId="0" borderId="0" xfId="0" applyNumberFormat="true" applyFont="true" applyFill="true" applyBorder="true" applyAlignment="true">
      <alignment horizontal="left" vertical="top" wrapText="true"/>
    </xf>
    <xf numFmtId="49" fontId="2" fillId="0" borderId="0" xfId="0" applyNumberFormat="true" applyFont="true" applyFill="true" applyAlignment="true">
      <alignment horizontal="left" vertical="top" wrapText="true"/>
    </xf>
    <xf numFmtId="49" fontId="2" fillId="0" borderId="0" xfId="0" applyNumberFormat="true" applyFont="true" applyFill="true" applyBorder="true" applyAlignment="true">
      <alignment horizontal="left" vertical="top" wrapText="true"/>
    </xf>
    <xf numFmtId="49" fontId="3" fillId="0" borderId="0" xfId="0" applyNumberFormat="true" applyFont="true" applyFill="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49" fontId="5" fillId="0" borderId="2" xfId="0" applyNumberFormat="true" applyFont="true" applyFill="true" applyBorder="true" applyAlignment="true">
      <alignment horizontal="left" vertical="top" wrapText="true"/>
    </xf>
    <xf numFmtId="49" fontId="5" fillId="0" borderId="3" xfId="0" applyNumberFormat="true" applyFont="true" applyFill="true" applyBorder="true" applyAlignment="true">
      <alignment horizontal="left" vertical="top" wrapText="true"/>
    </xf>
    <xf numFmtId="49" fontId="6" fillId="0" borderId="0" xfId="0" applyNumberFormat="true" applyFont="true" applyFill="true" applyBorder="true" applyAlignment="true">
      <alignment horizontal="left" vertical="top" wrapText="true"/>
    </xf>
    <xf numFmtId="0" fontId="4" fillId="0" borderId="1" xfId="0"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3" fillId="0" borderId="0" xfId="0" applyNumberFormat="true" applyFont="true" applyFill="true" applyAlignment="true">
      <alignment horizontal="center" vertical="center" wrapText="true"/>
    </xf>
    <xf numFmtId="0" fontId="6" fillId="0" borderId="4" xfId="0" applyNumberFormat="true" applyFont="true" applyFill="true" applyBorder="true" applyAlignment="true">
      <alignment horizontal="justify" vertical="center" wrapText="true"/>
    </xf>
    <xf numFmtId="0" fontId="6" fillId="0" borderId="5" xfId="0" applyNumberFormat="true" applyFont="true" applyFill="true" applyBorder="true" applyAlignment="true">
      <alignment horizontal="justify" vertical="center" wrapText="true"/>
    </xf>
    <xf numFmtId="0" fontId="6" fillId="0" borderId="5"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5" fillId="0" borderId="3" xfId="0" applyNumberFormat="true" applyFont="true" applyFill="true" applyBorder="true" applyAlignment="true">
      <alignment horizontal="left" vertical="top" wrapText="true"/>
    </xf>
    <xf numFmtId="0" fontId="6" fillId="0" borderId="6" xfId="0" applyNumberFormat="true" applyFont="true" applyFill="true" applyBorder="true" applyAlignment="true">
      <alignment horizontal="left" vertical="top" wrapText="true"/>
    </xf>
    <xf numFmtId="0" fontId="6" fillId="0" borderId="0" xfId="0" applyNumberFormat="true" applyFont="true" applyFill="true" applyBorder="true" applyAlignment="true">
      <alignment horizontal="left" vertical="top"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tabSelected="1" view="pageBreakPreview" zoomScaleNormal="100" zoomScaleSheetLayoutView="100" workbookViewId="0">
      <pane ySplit="3" topLeftCell="A4" activePane="bottomLeft" state="frozen"/>
      <selection/>
      <selection pane="bottomLeft" activeCell="K7" sqref="K7"/>
    </sheetView>
  </sheetViews>
  <sheetFormatPr defaultColWidth="10.2833333333333" defaultRowHeight="15"/>
  <cols>
    <col min="1" max="1" width="6" style="1" customWidth="true"/>
    <col min="2" max="2" width="7.5" style="1" customWidth="true"/>
    <col min="3" max="3" width="22.5" style="1" customWidth="true"/>
    <col min="4" max="7" width="11.625" style="1" customWidth="true"/>
    <col min="8" max="8" width="19.125" style="1" customWidth="true"/>
    <col min="9" max="9" width="12.25" style="1" customWidth="true"/>
    <col min="10" max="10" width="9.875" style="1" customWidth="true"/>
    <col min="11" max="11" width="8.875" style="1" customWidth="true"/>
    <col min="12" max="12" width="12.625" style="1" customWidth="true"/>
    <col min="13" max="13" width="10.1583333333333" style="4" customWidth="true"/>
    <col min="14" max="14" width="11.5" style="4" customWidth="true"/>
    <col min="15" max="15" width="12.625" style="4"/>
    <col min="16" max="16" width="22.5" style="4" customWidth="true"/>
    <col min="17" max="254" width="10.2833333333333" style="1"/>
  </cols>
  <sheetData>
    <row r="1" ht="20.25" spans="1:2">
      <c r="A1" s="5" t="s">
        <v>0</v>
      </c>
      <c r="B1" s="6"/>
    </row>
    <row r="2" ht="57.75" customHeight="true" spans="1:16">
      <c r="A2" s="7" t="s">
        <v>1</v>
      </c>
      <c r="B2" s="7"/>
      <c r="C2" s="7"/>
      <c r="D2" s="7"/>
      <c r="E2" s="7"/>
      <c r="F2" s="7"/>
      <c r="G2" s="7"/>
      <c r="H2" s="7"/>
      <c r="I2" s="7"/>
      <c r="J2" s="7"/>
      <c r="K2" s="7"/>
      <c r="L2" s="7"/>
      <c r="M2" s="17"/>
      <c r="N2" s="17"/>
      <c r="O2" s="7"/>
      <c r="P2" s="7"/>
    </row>
    <row r="3" s="1" customFormat="true" ht="46" customHeight="true" spans="1:16">
      <c r="A3" s="8" t="s">
        <v>2</v>
      </c>
      <c r="B3" s="9" t="s">
        <v>3</v>
      </c>
      <c r="C3" s="8" t="s">
        <v>4</v>
      </c>
      <c r="D3" s="9" t="s">
        <v>5</v>
      </c>
      <c r="E3" s="9" t="s">
        <v>6</v>
      </c>
      <c r="F3" s="9" t="s">
        <v>7</v>
      </c>
      <c r="G3" s="9" t="s">
        <v>8</v>
      </c>
      <c r="H3" s="9" t="s">
        <v>9</v>
      </c>
      <c r="I3" s="9" t="s">
        <v>10</v>
      </c>
      <c r="J3" s="8" t="s">
        <v>11</v>
      </c>
      <c r="K3" s="8" t="s">
        <v>12</v>
      </c>
      <c r="L3" s="9" t="s">
        <v>13</v>
      </c>
      <c r="M3" s="16" t="s">
        <v>14</v>
      </c>
      <c r="N3" s="16" t="s">
        <v>15</v>
      </c>
      <c r="O3" s="10" t="s">
        <v>16</v>
      </c>
      <c r="P3" s="10" t="s">
        <v>17</v>
      </c>
    </row>
    <row r="4" s="2" customFormat="true" ht="75" customHeight="true" spans="1:16">
      <c r="A4" s="10">
        <v>1</v>
      </c>
      <c r="B4" s="9" t="s">
        <v>18</v>
      </c>
      <c r="C4" s="9" t="s">
        <v>19</v>
      </c>
      <c r="D4" s="9" t="s">
        <v>20</v>
      </c>
      <c r="E4" s="14" t="s">
        <v>21</v>
      </c>
      <c r="F4" s="14">
        <v>140</v>
      </c>
      <c r="G4" s="15">
        <v>280000</v>
      </c>
      <c r="H4" s="15" t="s">
        <v>22</v>
      </c>
      <c r="I4" s="9" t="s">
        <v>23</v>
      </c>
      <c r="J4" s="16">
        <v>140.09</v>
      </c>
      <c r="K4" s="8" t="s">
        <v>24</v>
      </c>
      <c r="L4" s="16">
        <v>586143.24</v>
      </c>
      <c r="M4" s="16">
        <v>2000</v>
      </c>
      <c r="N4" s="16">
        <f>J4*M4</f>
        <v>280180</v>
      </c>
      <c r="O4" s="16">
        <f>+G4-N4</f>
        <v>-180</v>
      </c>
      <c r="P4" s="18" t="s">
        <v>25</v>
      </c>
    </row>
    <row r="5" s="2" customFormat="true" ht="75" customHeight="true" spans="1:16">
      <c r="A5" s="10">
        <v>2</v>
      </c>
      <c r="B5" s="9" t="s">
        <v>18</v>
      </c>
      <c r="C5" s="9" t="s">
        <v>26</v>
      </c>
      <c r="D5" s="9" t="s">
        <v>27</v>
      </c>
      <c r="E5" s="14" t="s">
        <v>21</v>
      </c>
      <c r="F5" s="14">
        <v>40</v>
      </c>
      <c r="G5" s="15">
        <v>80000</v>
      </c>
      <c r="H5" s="15" t="s">
        <v>22</v>
      </c>
      <c r="I5" s="9" t="s">
        <v>23</v>
      </c>
      <c r="J5" s="16">
        <v>142.72</v>
      </c>
      <c r="K5" s="9" t="s">
        <v>28</v>
      </c>
      <c r="L5" s="10">
        <v>512538.37</v>
      </c>
      <c r="M5" s="16">
        <v>1795.6</v>
      </c>
      <c r="N5" s="16">
        <v>256269</v>
      </c>
      <c r="O5" s="16">
        <f>+G5-N5</f>
        <v>-176269</v>
      </c>
      <c r="P5" s="19"/>
    </row>
    <row r="6" s="3" customFormat="true" ht="75" customHeight="true" spans="1:16">
      <c r="A6" s="10">
        <v>3</v>
      </c>
      <c r="B6" s="10" t="s">
        <v>29</v>
      </c>
      <c r="C6" s="9" t="s">
        <v>30</v>
      </c>
      <c r="D6" s="9" t="s">
        <v>31</v>
      </c>
      <c r="E6" s="14" t="s">
        <v>32</v>
      </c>
      <c r="F6" s="14" t="s">
        <v>32</v>
      </c>
      <c r="G6" s="15" t="s">
        <v>32</v>
      </c>
      <c r="H6" s="15" t="s">
        <v>33</v>
      </c>
      <c r="I6" s="9" t="s">
        <v>23</v>
      </c>
      <c r="J6" s="10">
        <v>296.44</v>
      </c>
      <c r="K6" s="8" t="s">
        <v>24</v>
      </c>
      <c r="L6" s="10">
        <v>1061894</v>
      </c>
      <c r="M6" s="10">
        <v>1791.07</v>
      </c>
      <c r="N6" s="10">
        <f>L6/J6/2*J6</f>
        <v>530947</v>
      </c>
      <c r="O6" s="10">
        <f>-N6</f>
        <v>-530947</v>
      </c>
      <c r="P6" s="20" t="s">
        <v>34</v>
      </c>
    </row>
    <row r="7" s="3" customFormat="true" ht="75" customHeight="true" spans="1:16">
      <c r="A7" s="10" t="s">
        <v>35</v>
      </c>
      <c r="B7" s="10"/>
      <c r="C7" s="9"/>
      <c r="D7" s="9"/>
      <c r="E7" s="14"/>
      <c r="F7" s="14"/>
      <c r="G7" s="15"/>
      <c r="H7" s="15"/>
      <c r="I7" s="9"/>
      <c r="J7" s="9"/>
      <c r="K7" s="9"/>
      <c r="L7" s="9"/>
      <c r="M7" s="10"/>
      <c r="N7" s="10"/>
      <c r="O7" s="10">
        <f>+SUM(O4:O6)</f>
        <v>-707396</v>
      </c>
      <c r="P7" s="21"/>
    </row>
    <row r="8" ht="94" customHeight="true" spans="1:16">
      <c r="A8" s="11" t="s">
        <v>36</v>
      </c>
      <c r="B8" s="12"/>
      <c r="C8" s="12"/>
      <c r="D8" s="12"/>
      <c r="E8" s="12"/>
      <c r="F8" s="12"/>
      <c r="G8" s="12"/>
      <c r="H8" s="12"/>
      <c r="I8" s="12"/>
      <c r="J8" s="12"/>
      <c r="K8" s="12"/>
      <c r="L8" s="12"/>
      <c r="M8" s="22"/>
      <c r="N8" s="22"/>
      <c r="O8" s="22"/>
      <c r="P8" s="23"/>
    </row>
    <row r="9" spans="1:16">
      <c r="A9" s="13"/>
      <c r="B9" s="13"/>
      <c r="C9" s="13"/>
      <c r="D9" s="13"/>
      <c r="E9" s="13"/>
      <c r="F9" s="13"/>
      <c r="G9" s="13"/>
      <c r="H9" s="13"/>
      <c r="I9" s="13"/>
      <c r="J9" s="13"/>
      <c r="K9" s="13"/>
      <c r="L9" s="13"/>
      <c r="M9" s="24"/>
      <c r="N9" s="24"/>
      <c r="O9" s="24"/>
      <c r="P9" s="24"/>
    </row>
  </sheetData>
  <mergeCells count="5">
    <mergeCell ref="A1:B1"/>
    <mergeCell ref="A2:P2"/>
    <mergeCell ref="A7:B7"/>
    <mergeCell ref="A8:O8"/>
    <mergeCell ref="P4:P5"/>
  </mergeCells>
  <pageMargins left="0.393055555555556" right="0.393055555555556" top="0.66875" bottom="0.590277777777778" header="0.5" footer="0.629861111111111"/>
  <pageSetup paperSize="9" scale="64" fitToWidth="0" orientation="landscape" horizontalDpi="600"/>
  <headerFooter>
    <oddFooter>&amp;L&amp;"Times New Roman"&amp;16- 4 -</oddFooter>
  </headerFooter>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greatwall</cp:lastModifiedBy>
  <dcterms:created xsi:type="dcterms:W3CDTF">2024-09-01T04:11:00Z</dcterms:created>
  <dcterms:modified xsi:type="dcterms:W3CDTF">2024-12-16T17:14:42Z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D3D38DC314F7DED159D55F673D5BB644</vt:lpwstr>
  </property>
  <property fmtid="{D5CDD505-2E9C-101B-9397-08002B2CF9AE}" pid="3" name="KSOProductBuildVer">
    <vt:lpwstr>2052-11.8.2.10489</vt:lpwstr>
  </property>
</Properties>
</file>