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Table1" sheetId="1" r:id="rId1"/>
  </sheets>
  <definedNames>
    <definedName name="_xlnm._FilterDatabase" localSheetId="0" hidden="1">Table1!$A$3:$K$13</definedName>
  </definedNames>
  <calcPr calcId="144525"/>
</workbook>
</file>

<file path=xl/sharedStrings.xml><?xml version="1.0" encoding="utf-8"?>
<sst xmlns="http://schemas.openxmlformats.org/spreadsheetml/2006/main" count="92" uniqueCount="57">
  <si>
    <t>附件2</t>
  </si>
  <si>
    <t>2024年中山市水产养殖池塘升级改造与尾水治理项目补助资金结余情况表</t>
  </si>
  <si>
    <t>序号</t>
  </si>
  <si>
    <t>镇街</t>
  </si>
  <si>
    <t>项目名称</t>
  </si>
  <si>
    <t>实施主体</t>
  </si>
  <si>
    <t>预拨金额（元）</t>
  </si>
  <si>
    <t>预拨资金
名称</t>
  </si>
  <si>
    <t>项目类别</t>
  </si>
  <si>
    <t>补贴面积 (亩)</t>
  </si>
  <si>
    <t>是否
通过
验收</t>
  </si>
  <si>
    <t>核定改造成本（元）</t>
  </si>
  <si>
    <t>补助标准
(元/亩 )</t>
  </si>
  <si>
    <t>补助金额 
(元)</t>
  </si>
  <si>
    <t>结余金额(元)</t>
  </si>
  <si>
    <t>调整情况</t>
  </si>
  <si>
    <t>调整后最终结余金额（元）</t>
  </si>
  <si>
    <t>备注</t>
  </si>
  <si>
    <t>阜沙镇</t>
  </si>
  <si>
    <t>中山市阜沙镇阜沙村养殖池塘升级改造与尾水治理项目</t>
  </si>
  <si>
    <t>中山市阜沙镇阜沙村民委员会</t>
  </si>
  <si>
    <t>2022年中央成品油价格调整对渔业补助预算资金</t>
  </si>
  <si>
    <t>标准生产型</t>
  </si>
  <si>
    <t>是</t>
  </si>
  <si>
    <t>该项目结余资金调整616502元补贴至“2024年中山市阜沙镇上南村一组养殖池塘升级改造与尾水治理项目”。</t>
  </si>
  <si>
    <t>经核算，阜沙镇4个有预拨资金项目结余补助资金137.7061万元。将阜沙镇预拨补助资金结余部分73.5481万元调整补贴到“2024年中山市阜沙镇上南村一组养殖池塘升级改造与尾水治理项目”，剩余预拨补助资金结余64.158万元收回市财政。</t>
  </si>
  <si>
    <t>中山市阜沙镇丰联村养殖池塘升级改造与尾水治理项目</t>
  </si>
  <si>
    <t>中山市阜沙镇丰联村民委员会</t>
  </si>
  <si>
    <t>该项目结余资金调整118979元补贴至“2024年中山市阜沙镇上南村一组养殖池塘升级改造与尾水治理项目”，结余资金80052元收回市财政。</t>
  </si>
  <si>
    <t>中山市阜沙镇大有村养殖池塘升级改造与尾水治理项目</t>
  </si>
  <si>
    <t>中山市阜沙镇大有村民委员会</t>
  </si>
  <si>
    <t>该项目结余资金收回市财政。</t>
  </si>
  <si>
    <t>中山市阜沙镇罗松村养殖池塘升级改造与尾水治理项目</t>
  </si>
  <si>
    <t>中山市阜沙镇罗松村民委员会</t>
  </si>
  <si>
    <t>2024年中山市阜沙镇上南村一组养殖池塘升级改造与尾水治理项目</t>
  </si>
  <si>
    <t>中山市阜沙镇上南村民委员会</t>
  </si>
  <si>
    <t>未预拨资金</t>
  </si>
  <si>
    <t>阜沙镇小计</t>
  </si>
  <si>
    <t>小榄镇</t>
  </si>
  <si>
    <t>2022年中山市小榄镇东区股份合作经济联合社养殖池塘尾水治理项目(A区)</t>
  </si>
  <si>
    <t>中山市小榄镇东区股份合作经济
联合社</t>
  </si>
  <si>
    <t>该项目结余资金调整75元补贴至“2022年中山市小榄镇竹源股份合作经济联合社养殖池塘尾水治理项目”，调整12元补贴至“2022年中山市小榄镇东区股份合作经济联合社养殖池塘尾水治理项目(B区)”，3.4633万元结余资金收回。</t>
  </si>
  <si>
    <t>经核算，小榄镇有2个项目有结余，另外2个项目预拨资金不足，将有结余的资金调整至不足的项目，调整后，经核算剩余预拨补助资金结余3.4633万元收回市财政。</t>
  </si>
  <si>
    <t>2022年中山市小榄镇东区股份合作经济联合社养殖池塘尾水治理项目(B区)</t>
  </si>
  <si>
    <t>简易生态型</t>
  </si>
  <si>
    <t>2022年中山市小榄镇绩东一股份合作经济联合社养殖池塘尾水治理项目</t>
  </si>
  <si>
    <t>中山市小榄镇绩东一股份合作经济联合社</t>
  </si>
  <si>
    <t>该结余300元资金调整补贴至“2022年中山市小榄镇竹源股份合作经济联合社养殖池塘尾水治理项目”</t>
  </si>
  <si>
    <t>2022年中山市小榄镇竹源股份合作经济联合社养殖池塘尾水治理项目</t>
  </si>
  <si>
    <t>中山市小榄镇竹源股份合作经济联合社</t>
  </si>
  <si>
    <t>小榄镇小计</t>
  </si>
  <si>
    <t>东凤镇</t>
  </si>
  <si>
    <t>东凤镇和泰村养殖池塘升级改造与尾水治理工程</t>
  </si>
  <si>
    <t>和泰村股份合作经济联合社</t>
  </si>
  <si>
    <t>东凤镇项目无结余金额，无需回收。</t>
  </si>
  <si>
    <t>东凤镇小计</t>
  </si>
  <si>
    <t>合计</t>
  </si>
</sst>
</file>

<file path=xl/styles.xml><?xml version="1.0" encoding="utf-8"?>
<styleSheet xmlns="http://schemas.openxmlformats.org/spreadsheetml/2006/main">
  <numFmts count="6">
    <numFmt numFmtId="176" formatCode="0.00_ "/>
    <numFmt numFmtId="41" formatCode="_ * #,##0_ ;_ * \-#,##0_ ;_ * &quot;-&quot;_ ;_ @_ "/>
    <numFmt numFmtId="42" formatCode="_ &quot;￥&quot;* #,##0_ ;_ &quot;￥&quot;* \-#,##0_ ;_ &quot;￥&quot;* &quot;-&quot;_ ;_ @_ "/>
    <numFmt numFmtId="177" formatCode="0_ "/>
    <numFmt numFmtId="44" formatCode="_ &quot;￥&quot;* #,##0.00_ ;_ &quot;￥&quot;* \-#,##0.00_ ;_ &quot;￥&quot;* &quot;-&quot;??_ ;_ @_ "/>
    <numFmt numFmtId="43" formatCode="_ * #,##0.00_ ;_ * \-#,##0.00_ ;_ * &quot;-&quot;??_ ;_ @_ "/>
  </numFmts>
  <fonts count="27">
    <font>
      <sz val="11"/>
      <color rgb="FF000000"/>
      <name val="Arial"/>
      <charset val="204"/>
    </font>
    <font>
      <sz val="11"/>
      <color theme="1"/>
      <name val="宋体"/>
      <charset val="204"/>
      <scheme val="minor"/>
    </font>
    <font>
      <sz val="16"/>
      <color rgb="FF000000"/>
      <name val="黑体"/>
      <charset val="0"/>
    </font>
    <font>
      <sz val="20"/>
      <name val="方正小标宋简体"/>
      <charset val="204"/>
    </font>
    <font>
      <sz val="11"/>
      <name val="仿宋_GB2312"/>
      <charset val="0"/>
    </font>
    <font>
      <sz val="11"/>
      <color rgb="FF000000"/>
      <name val="仿宋_GB2312"/>
      <charset val="0"/>
    </font>
    <font>
      <sz val="11"/>
      <color rgb="FF000000"/>
      <name val="仿宋_GB2312"/>
      <charset val="204"/>
    </font>
    <font>
      <sz val="11"/>
      <color rgb="FF9C6500"/>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25"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10" fillId="20" borderId="0" applyNumberFormat="0" applyBorder="0" applyAlignment="0" applyProtection="0">
      <alignment vertical="center"/>
    </xf>
    <xf numFmtId="0" fontId="8"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31" borderId="12" applyNumberFormat="0" applyAlignment="0" applyProtection="0">
      <alignment vertical="center"/>
    </xf>
    <xf numFmtId="0" fontId="25" fillId="0" borderId="9" applyNumberFormat="0" applyFill="0" applyAlignment="0" applyProtection="0">
      <alignment vertical="center"/>
    </xf>
    <xf numFmtId="0" fontId="15" fillId="15" borderId="8" applyNumberFormat="0" applyAlignment="0" applyProtection="0">
      <alignment vertical="center"/>
    </xf>
    <xf numFmtId="0" fontId="24" fillId="0" borderId="0" applyNumberFormat="0" applyFill="0" applyBorder="0" applyAlignment="0" applyProtection="0">
      <alignment vertical="center"/>
    </xf>
    <xf numFmtId="0" fontId="23" fillId="26" borderId="11" applyNumberFormat="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42" fontId="12" fillId="0" borderId="0" applyFont="0" applyFill="0" applyBorder="0" applyAlignment="0" applyProtection="0">
      <alignment vertical="center"/>
    </xf>
    <xf numFmtId="0" fontId="20" fillId="0" borderId="10" applyNumberFormat="0" applyFill="0" applyAlignment="0" applyProtection="0">
      <alignment vertical="center"/>
    </xf>
    <xf numFmtId="0" fontId="17" fillId="0" borderId="0" applyNumberFormat="0" applyFill="0" applyBorder="0" applyAlignment="0" applyProtection="0">
      <alignment vertical="center"/>
    </xf>
    <xf numFmtId="0" fontId="19" fillId="26" borderId="8" applyNumberFormat="0" applyAlignment="0" applyProtection="0">
      <alignment vertical="center"/>
    </xf>
    <xf numFmtId="0" fontId="8" fillId="12" borderId="0" applyNumberFormat="0" applyBorder="0" applyAlignment="0" applyProtection="0">
      <alignment vertical="center"/>
    </xf>
    <xf numFmtId="41" fontId="12" fillId="0" borderId="0" applyFont="0" applyFill="0" applyBorder="0" applyAlignment="0" applyProtection="0">
      <alignment vertical="center"/>
    </xf>
    <xf numFmtId="0" fontId="8" fillId="32" borderId="0" applyNumberFormat="0" applyBorder="0" applyAlignment="0" applyProtection="0">
      <alignment vertical="center"/>
    </xf>
    <xf numFmtId="0" fontId="12" fillId="9" borderId="7" applyNumberFormat="0" applyFont="0" applyAlignment="0" applyProtection="0">
      <alignment vertical="center"/>
    </xf>
    <xf numFmtId="0" fontId="14" fillId="8" borderId="0" applyNumberFormat="0" applyBorder="0" applyAlignment="0" applyProtection="0">
      <alignment vertical="center"/>
    </xf>
    <xf numFmtId="44"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6" fillId="0" borderId="9" applyNumberFormat="0" applyFill="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1" fillId="0" borderId="6" applyNumberFormat="0" applyFill="0" applyAlignment="0" applyProtection="0">
      <alignment vertical="center"/>
    </xf>
    <xf numFmtId="0" fontId="10" fillId="28" borderId="0" applyNumberFormat="0" applyBorder="0" applyAlignment="0" applyProtection="0">
      <alignment vertical="center"/>
    </xf>
    <xf numFmtId="0" fontId="10" fillId="5" borderId="0" applyNumberFormat="0" applyBorder="0" applyAlignment="0" applyProtection="0">
      <alignment vertical="center"/>
    </xf>
    <xf numFmtId="0" fontId="8" fillId="7" borderId="0" applyNumberFormat="0" applyBorder="0" applyAlignment="0" applyProtection="0">
      <alignment vertical="center"/>
    </xf>
    <xf numFmtId="0" fontId="9" fillId="0" borderId="5" applyNumberFormat="0" applyFill="0" applyAlignment="0" applyProtection="0">
      <alignment vertical="center"/>
    </xf>
    <xf numFmtId="0" fontId="8" fillId="4" borderId="0" applyNumberFormat="0" applyBorder="0" applyAlignment="0" applyProtection="0">
      <alignment vertical="center"/>
    </xf>
    <xf numFmtId="0" fontId="13" fillId="6" borderId="0" applyNumberFormat="0" applyBorder="0" applyAlignment="0" applyProtection="0">
      <alignment vertical="center"/>
    </xf>
    <xf numFmtId="0" fontId="10" fillId="17" borderId="0" applyNumberFormat="0" applyBorder="0" applyAlignment="0" applyProtection="0">
      <alignment vertical="center"/>
    </xf>
    <xf numFmtId="0" fontId="21"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10" fillId="22" borderId="0" applyNumberFormat="0" applyBorder="0" applyAlignment="0" applyProtection="0">
      <alignment vertical="center"/>
    </xf>
  </cellStyleXfs>
  <cellXfs count="29">
    <xf numFmtId="49" fontId="0" fillId="0" borderId="0" xfId="0" applyNumberFormat="1" applyFill="1" applyBorder="1" applyAlignment="1">
      <alignment horizontal="left" vertical="top" wrapText="1"/>
    </xf>
    <xf numFmtId="49" fontId="0" fillId="0" borderId="0" xfId="0" applyNumberFormat="1" applyFont="1" applyFill="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ont="1" applyFill="1" applyBorder="1" applyAlignment="1">
      <alignment horizontal="center" vertical="center" wrapText="1"/>
    </xf>
    <xf numFmtId="49" fontId="0" fillId="0" borderId="0" xfId="0" applyNumberFormat="1" applyFont="1" applyFill="1" applyAlignment="1">
      <alignment horizontal="center" vertical="center" wrapText="1"/>
    </xf>
    <xf numFmtId="0" fontId="0" fillId="0" borderId="0" xfId="0" applyNumberFormat="1" applyFont="1" applyFill="1" applyBorder="1" applyAlignment="1">
      <alignment horizontal="left" vertical="top" wrapText="1"/>
    </xf>
    <xf numFmtId="176" fontId="0" fillId="0" borderId="0" xfId="0" applyNumberFormat="1" applyFont="1" applyFill="1" applyBorder="1" applyAlignment="1">
      <alignment horizontal="left" vertical="top" wrapText="1"/>
    </xf>
    <xf numFmtId="0" fontId="1" fillId="0" borderId="0" xfId="0" applyFont="1" applyFill="1" applyAlignment="1">
      <alignment vertical="center"/>
    </xf>
    <xf numFmtId="49" fontId="2" fillId="0" borderId="0" xfId="0" applyNumberFormat="1" applyFont="1" applyFill="1" applyAlignment="1">
      <alignment horizontal="left" vertical="top" wrapText="1"/>
    </xf>
    <xf numFmtId="49" fontId="2" fillId="0" borderId="0" xfId="0" applyNumberFormat="1" applyFont="1" applyFill="1" applyBorder="1" applyAlignment="1">
      <alignment horizontal="left" vertical="top" wrapText="1"/>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left" vertical="center" wrapText="1"/>
    </xf>
    <xf numFmtId="0" fontId="6" fillId="0" borderId="2" xfId="0" applyNumberFormat="1" applyFont="1" applyFill="1" applyBorder="1" applyAlignment="1">
      <alignment horizontal="justify" vertical="center" wrapText="1"/>
    </xf>
    <xf numFmtId="0" fontId="6" fillId="0" borderId="3" xfId="0" applyNumberFormat="1" applyFont="1" applyFill="1" applyBorder="1" applyAlignment="1">
      <alignment horizontal="justify" vertical="center" wrapText="1"/>
    </xf>
    <xf numFmtId="0" fontId="6" fillId="0" borderId="4" xfId="0" applyNumberFormat="1" applyFont="1" applyFill="1" applyBorder="1" applyAlignment="1">
      <alignment horizontal="justify" vertical="center" wrapText="1"/>
    </xf>
    <xf numFmtId="0" fontId="5" fillId="0" borderId="1" xfId="0" applyNumberFormat="1" applyFont="1" applyFill="1" applyBorder="1" applyAlignment="1">
      <alignment horizontal="justify" vertical="center" wrapText="1"/>
    </xf>
    <xf numFmtId="0"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0" xfId="0" applyNumberFormat="1" applyFont="1" applyFill="1" applyAlignment="1">
      <alignment horizontal="center" vertical="center" wrapText="1"/>
    </xf>
    <xf numFmtId="176" fontId="0" fillId="0" borderId="0" xfId="0" applyNumberFormat="1" applyFont="1" applyFill="1" applyAlignment="1">
      <alignment horizontal="left" vertical="top"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tabSelected="1" workbookViewId="0">
      <pane ySplit="3" topLeftCell="A4" activePane="bottomLeft" state="frozen"/>
      <selection/>
      <selection pane="bottomLeft" activeCell="K4" sqref="K4"/>
    </sheetView>
  </sheetViews>
  <sheetFormatPr defaultColWidth="10.2833333333333" defaultRowHeight="14.25"/>
  <cols>
    <col min="1" max="1" width="6" style="1" customWidth="1"/>
    <col min="2" max="2" width="7.5" style="1" customWidth="1"/>
    <col min="3" max="3" width="22.5" style="1" customWidth="1"/>
    <col min="4" max="5" width="11.625" style="1" customWidth="1"/>
    <col min="6" max="6" width="19.125" style="1" customWidth="1"/>
    <col min="7" max="7" width="12.25" style="1" customWidth="1"/>
    <col min="8" max="8" width="9.875" style="1" customWidth="1"/>
    <col min="9" max="9" width="8.875" style="1" customWidth="1"/>
    <col min="10" max="10" width="12.625" style="1" customWidth="1"/>
    <col min="11" max="11" width="16.25" style="5" customWidth="1"/>
    <col min="12" max="12" width="11.5" style="5" customWidth="1"/>
    <col min="13" max="13" width="12.625" style="5"/>
    <col min="14" max="15" width="26.625" style="5" customWidth="1"/>
    <col min="16" max="16" width="22.5" style="5" customWidth="1"/>
    <col min="17" max="17" width="10.2833333333333" style="5"/>
    <col min="18" max="19" width="10.2833333333333" style="6"/>
    <col min="20" max="255" width="10.2833333333333" style="1"/>
    <col min="256" max="16384" width="10.2833333333333" style="7"/>
  </cols>
  <sheetData>
    <row r="1" ht="20.25" spans="1:2">
      <c r="A1" s="8" t="s">
        <v>0</v>
      </c>
      <c r="B1" s="9"/>
    </row>
    <row r="2" ht="57.75" customHeight="1" spans="1:16">
      <c r="A2" s="10" t="s">
        <v>1</v>
      </c>
      <c r="B2" s="10"/>
      <c r="C2" s="10"/>
      <c r="D2" s="10"/>
      <c r="E2" s="10"/>
      <c r="F2" s="10"/>
      <c r="G2" s="10"/>
      <c r="H2" s="10"/>
      <c r="I2" s="10"/>
      <c r="J2" s="10"/>
      <c r="K2" s="18"/>
      <c r="L2" s="18"/>
      <c r="M2" s="10"/>
      <c r="N2" s="10"/>
      <c r="O2" s="10"/>
      <c r="P2" s="10"/>
    </row>
    <row r="3" s="1" customFormat="1" ht="46" customHeight="1" spans="1:19">
      <c r="A3" s="11" t="s">
        <v>2</v>
      </c>
      <c r="B3" s="12" t="s">
        <v>3</v>
      </c>
      <c r="C3" s="11" t="s">
        <v>4</v>
      </c>
      <c r="D3" s="12" t="s">
        <v>5</v>
      </c>
      <c r="E3" s="12" t="s">
        <v>6</v>
      </c>
      <c r="F3" s="12" t="s">
        <v>7</v>
      </c>
      <c r="G3" s="12" t="s">
        <v>8</v>
      </c>
      <c r="H3" s="11" t="s">
        <v>9</v>
      </c>
      <c r="I3" s="11" t="s">
        <v>10</v>
      </c>
      <c r="J3" s="12" t="s">
        <v>11</v>
      </c>
      <c r="K3" s="16" t="s">
        <v>12</v>
      </c>
      <c r="L3" s="16" t="s">
        <v>13</v>
      </c>
      <c r="M3" s="13" t="s">
        <v>14</v>
      </c>
      <c r="N3" s="13" t="s">
        <v>15</v>
      </c>
      <c r="O3" s="13" t="s">
        <v>16</v>
      </c>
      <c r="P3" s="13" t="s">
        <v>17</v>
      </c>
      <c r="Q3" s="5"/>
      <c r="R3" s="6"/>
      <c r="S3" s="6"/>
    </row>
    <row r="4" s="2" customFormat="1" ht="54" spans="1:255">
      <c r="A4" s="13">
        <v>1</v>
      </c>
      <c r="B4" s="13" t="s">
        <v>18</v>
      </c>
      <c r="C4" s="12" t="s">
        <v>19</v>
      </c>
      <c r="D4" s="12" t="s">
        <v>20</v>
      </c>
      <c r="E4" s="15">
        <v>1074000</v>
      </c>
      <c r="F4" s="15" t="s">
        <v>21</v>
      </c>
      <c r="G4" s="12" t="s">
        <v>22</v>
      </c>
      <c r="H4" s="13">
        <v>537</v>
      </c>
      <c r="I4" s="12" t="s">
        <v>23</v>
      </c>
      <c r="J4" s="13">
        <v>914997.36</v>
      </c>
      <c r="K4" s="13">
        <v>851.95</v>
      </c>
      <c r="L4" s="13">
        <v>457498</v>
      </c>
      <c r="M4" s="13">
        <v>616502</v>
      </c>
      <c r="N4" s="19" t="s">
        <v>24</v>
      </c>
      <c r="O4" s="13">
        <v>0</v>
      </c>
      <c r="P4" s="20" t="s">
        <v>25</v>
      </c>
      <c r="Q4" s="5"/>
      <c r="R4" s="6"/>
      <c r="S4" s="6"/>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2" customFormat="1" ht="67.5" spans="1:255">
      <c r="A5" s="13">
        <v>2</v>
      </c>
      <c r="B5" s="13" t="s">
        <v>18</v>
      </c>
      <c r="C5" s="12" t="s">
        <v>26</v>
      </c>
      <c r="D5" s="12" t="s">
        <v>27</v>
      </c>
      <c r="E5" s="15">
        <v>520000</v>
      </c>
      <c r="F5" s="15" t="s">
        <v>21</v>
      </c>
      <c r="G5" s="12" t="s">
        <v>22</v>
      </c>
      <c r="H5" s="13">
        <v>283</v>
      </c>
      <c r="I5" s="12" t="s">
        <v>23</v>
      </c>
      <c r="J5" s="13">
        <v>641938.02</v>
      </c>
      <c r="K5" s="13">
        <v>1134.16</v>
      </c>
      <c r="L5" s="13">
        <v>320969</v>
      </c>
      <c r="M5" s="13">
        <v>199031</v>
      </c>
      <c r="N5" s="19" t="s">
        <v>28</v>
      </c>
      <c r="O5" s="13">
        <v>80052</v>
      </c>
      <c r="P5" s="21"/>
      <c r="Q5" s="5"/>
      <c r="R5" s="6"/>
      <c r="S5" s="6"/>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2" customFormat="1" ht="40.5" spans="1:255">
      <c r="A6" s="13">
        <v>3</v>
      </c>
      <c r="B6" s="13" t="s">
        <v>18</v>
      </c>
      <c r="C6" s="12" t="s">
        <v>29</v>
      </c>
      <c r="D6" s="12" t="s">
        <v>30</v>
      </c>
      <c r="E6" s="15">
        <v>992000</v>
      </c>
      <c r="F6" s="15" t="s">
        <v>21</v>
      </c>
      <c r="G6" s="12" t="s">
        <v>22</v>
      </c>
      <c r="H6" s="13">
        <v>496</v>
      </c>
      <c r="I6" s="12" t="s">
        <v>23</v>
      </c>
      <c r="J6" s="13">
        <v>1257991.52</v>
      </c>
      <c r="K6" s="13">
        <v>1268.13</v>
      </c>
      <c r="L6" s="13">
        <v>628995</v>
      </c>
      <c r="M6" s="13">
        <v>363005</v>
      </c>
      <c r="N6" s="19" t="s">
        <v>31</v>
      </c>
      <c r="O6" s="13">
        <v>363005</v>
      </c>
      <c r="P6" s="21"/>
      <c r="Q6" s="5"/>
      <c r="R6" s="6"/>
      <c r="S6" s="6"/>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2" customFormat="1" ht="40.5" spans="1:255">
      <c r="A7" s="13">
        <v>4</v>
      </c>
      <c r="B7" s="13" t="s">
        <v>18</v>
      </c>
      <c r="C7" s="12" t="s">
        <v>32</v>
      </c>
      <c r="D7" s="12" t="s">
        <v>33</v>
      </c>
      <c r="E7" s="15">
        <v>729000</v>
      </c>
      <c r="F7" s="15" t="s">
        <v>21</v>
      </c>
      <c r="G7" s="12" t="s">
        <v>22</v>
      </c>
      <c r="H7" s="13">
        <v>352.64</v>
      </c>
      <c r="I7" s="12" t="s">
        <v>23</v>
      </c>
      <c r="J7" s="13">
        <v>1060954.82</v>
      </c>
      <c r="K7" s="13">
        <v>1504.3</v>
      </c>
      <c r="L7" s="13">
        <v>530477</v>
      </c>
      <c r="M7" s="13">
        <v>198523</v>
      </c>
      <c r="N7" s="19" t="s">
        <v>31</v>
      </c>
      <c r="O7" s="13">
        <v>198523</v>
      </c>
      <c r="P7" s="21"/>
      <c r="Q7" s="5"/>
      <c r="R7" s="6"/>
      <c r="S7" s="6"/>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2" customFormat="1" ht="40.5" spans="1:255">
      <c r="A8" s="13">
        <v>5</v>
      </c>
      <c r="B8" s="14" t="s">
        <v>18</v>
      </c>
      <c r="C8" s="14" t="s">
        <v>34</v>
      </c>
      <c r="D8" s="14" t="s">
        <v>35</v>
      </c>
      <c r="E8" s="14" t="s">
        <v>36</v>
      </c>
      <c r="F8" s="14" t="s">
        <v>36</v>
      </c>
      <c r="G8" s="12" t="s">
        <v>22</v>
      </c>
      <c r="H8" s="16">
        <v>454</v>
      </c>
      <c r="I8" s="11" t="s">
        <v>23</v>
      </c>
      <c r="J8" s="11">
        <v>1470963.88</v>
      </c>
      <c r="K8" s="16">
        <v>1620</v>
      </c>
      <c r="L8" s="16">
        <v>735481</v>
      </c>
      <c r="M8" s="16">
        <v>-735481</v>
      </c>
      <c r="N8" s="16"/>
      <c r="O8" s="16">
        <v>0</v>
      </c>
      <c r="P8" s="22"/>
      <c r="Q8" s="5"/>
      <c r="R8" s="6"/>
      <c r="S8" s="6"/>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2" customFormat="1" ht="47" customHeight="1" spans="1:255">
      <c r="A9" s="13"/>
      <c r="B9" s="14"/>
      <c r="C9" s="14" t="s">
        <v>37</v>
      </c>
      <c r="D9" s="14"/>
      <c r="E9" s="14"/>
      <c r="F9" s="14"/>
      <c r="G9" s="12"/>
      <c r="H9" s="16"/>
      <c r="I9" s="11"/>
      <c r="J9" s="11"/>
      <c r="K9" s="16"/>
      <c r="L9" s="16"/>
      <c r="M9" s="16"/>
      <c r="N9" s="16"/>
      <c r="O9" s="16">
        <f>+SUM(O4:O8)</f>
        <v>641580</v>
      </c>
      <c r="P9" s="21"/>
      <c r="Q9" s="5"/>
      <c r="R9" s="6"/>
      <c r="S9" s="6"/>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3" customFormat="1" ht="108" spans="1:19">
      <c r="A10" s="13">
        <v>6</v>
      </c>
      <c r="B10" s="12" t="s">
        <v>38</v>
      </c>
      <c r="C10" s="12" t="s">
        <v>39</v>
      </c>
      <c r="D10" s="12" t="s">
        <v>40</v>
      </c>
      <c r="E10" s="15">
        <v>526000</v>
      </c>
      <c r="F10" s="15" t="s">
        <v>21</v>
      </c>
      <c r="G10" s="12" t="s">
        <v>22</v>
      </c>
      <c r="H10" s="13">
        <v>245.64</v>
      </c>
      <c r="I10" s="12" t="s">
        <v>23</v>
      </c>
      <c r="J10" s="12">
        <v>1295336.46</v>
      </c>
      <c r="K10" s="13">
        <v>2000</v>
      </c>
      <c r="L10" s="13">
        <v>491280</v>
      </c>
      <c r="M10" s="13">
        <v>34720</v>
      </c>
      <c r="N10" s="23" t="s">
        <v>41</v>
      </c>
      <c r="O10" s="13">
        <v>34633</v>
      </c>
      <c r="P10" s="20" t="s">
        <v>42</v>
      </c>
      <c r="Q10" s="25"/>
      <c r="R10" s="26"/>
      <c r="S10" s="6"/>
    </row>
    <row r="11" s="3" customFormat="1" ht="54" spans="1:19">
      <c r="A11" s="13">
        <v>7</v>
      </c>
      <c r="B11" s="12" t="s">
        <v>38</v>
      </c>
      <c r="C11" s="12" t="s">
        <v>43</v>
      </c>
      <c r="D11" s="12" t="s">
        <v>40</v>
      </c>
      <c r="E11" s="15">
        <v>171000</v>
      </c>
      <c r="F11" s="15" t="s">
        <v>21</v>
      </c>
      <c r="G11" s="17" t="s">
        <v>44</v>
      </c>
      <c r="H11" s="13">
        <v>136.81</v>
      </c>
      <c r="I11" s="12" t="s">
        <v>23</v>
      </c>
      <c r="J11" s="12">
        <v>532465.65</v>
      </c>
      <c r="K11" s="13">
        <v>1250</v>
      </c>
      <c r="L11" s="13">
        <v>171012</v>
      </c>
      <c r="M11" s="13">
        <v>-12</v>
      </c>
      <c r="N11" s="23"/>
      <c r="O11" s="13">
        <v>0</v>
      </c>
      <c r="P11" s="21"/>
      <c r="Q11" s="25"/>
      <c r="R11" s="26"/>
      <c r="S11" s="6"/>
    </row>
    <row r="12" s="3" customFormat="1" ht="54" spans="1:19">
      <c r="A12" s="13">
        <v>8</v>
      </c>
      <c r="B12" s="12" t="s">
        <v>38</v>
      </c>
      <c r="C12" s="12" t="s">
        <v>45</v>
      </c>
      <c r="D12" s="12" t="s">
        <v>46</v>
      </c>
      <c r="E12" s="15">
        <v>135000</v>
      </c>
      <c r="F12" s="15" t="s">
        <v>21</v>
      </c>
      <c r="G12" s="17" t="s">
        <v>44</v>
      </c>
      <c r="H12" s="13">
        <v>107.76</v>
      </c>
      <c r="I12" s="12" t="s">
        <v>23</v>
      </c>
      <c r="J12" s="12">
        <v>439210.65</v>
      </c>
      <c r="K12" s="13">
        <v>1250</v>
      </c>
      <c r="L12" s="13">
        <v>134700</v>
      </c>
      <c r="M12" s="13">
        <v>300</v>
      </c>
      <c r="N12" s="23" t="s">
        <v>47</v>
      </c>
      <c r="O12" s="13">
        <v>0</v>
      </c>
      <c r="P12" s="21"/>
      <c r="Q12" s="25"/>
      <c r="R12" s="26"/>
      <c r="S12" s="6"/>
    </row>
    <row r="13" s="3" customFormat="1" ht="54" spans="1:19">
      <c r="A13" s="13">
        <v>9</v>
      </c>
      <c r="B13" s="12" t="s">
        <v>38</v>
      </c>
      <c r="C13" s="12" t="s">
        <v>48</v>
      </c>
      <c r="D13" s="12" t="s">
        <v>49</v>
      </c>
      <c r="E13" s="15">
        <v>138000</v>
      </c>
      <c r="F13" s="15" t="s">
        <v>21</v>
      </c>
      <c r="G13" s="17" t="s">
        <v>44</v>
      </c>
      <c r="H13" s="13">
        <v>110.7</v>
      </c>
      <c r="I13" s="12" t="s">
        <v>23</v>
      </c>
      <c r="J13" s="12">
        <v>454142.15</v>
      </c>
      <c r="K13" s="13">
        <v>1250</v>
      </c>
      <c r="L13" s="13">
        <v>138375</v>
      </c>
      <c r="M13" s="13">
        <v>-375</v>
      </c>
      <c r="N13" s="13"/>
      <c r="O13" s="13">
        <v>0</v>
      </c>
      <c r="P13" s="22"/>
      <c r="Q13" s="25"/>
      <c r="R13" s="26"/>
      <c r="S13" s="6"/>
    </row>
    <row r="14" s="4" customFormat="1" ht="46" customHeight="1" spans="1:19">
      <c r="A14" s="13"/>
      <c r="B14" s="12"/>
      <c r="C14" s="12" t="s">
        <v>50</v>
      </c>
      <c r="D14" s="12"/>
      <c r="E14" s="15"/>
      <c r="F14" s="15"/>
      <c r="G14" s="17"/>
      <c r="H14" s="13"/>
      <c r="I14" s="12"/>
      <c r="J14" s="12"/>
      <c r="K14" s="13"/>
      <c r="L14" s="13"/>
      <c r="M14" s="13"/>
      <c r="N14" s="13"/>
      <c r="O14" s="13">
        <f>+SUM(O10:O13)</f>
        <v>34633</v>
      </c>
      <c r="P14" s="22"/>
      <c r="Q14" s="25"/>
      <c r="R14" s="27"/>
      <c r="S14" s="28"/>
    </row>
    <row r="15" s="4" customFormat="1" ht="41" customHeight="1" spans="1:19">
      <c r="A15" s="13">
        <v>10</v>
      </c>
      <c r="B15" s="13" t="s">
        <v>51</v>
      </c>
      <c r="C15" s="12" t="s">
        <v>52</v>
      </c>
      <c r="D15" s="12" t="s">
        <v>53</v>
      </c>
      <c r="E15" s="15">
        <v>414000</v>
      </c>
      <c r="F15" s="15" t="s">
        <v>21</v>
      </c>
      <c r="G15" s="12" t="s">
        <v>22</v>
      </c>
      <c r="H15" s="16">
        <v>207</v>
      </c>
      <c r="I15" s="11" t="s">
        <v>23</v>
      </c>
      <c r="J15" s="16">
        <v>890834.99</v>
      </c>
      <c r="K15" s="16">
        <v>2000</v>
      </c>
      <c r="L15" s="16">
        <v>414000</v>
      </c>
      <c r="M15" s="16">
        <v>0</v>
      </c>
      <c r="N15" s="13"/>
      <c r="O15" s="13">
        <v>0</v>
      </c>
      <c r="P15" s="22" t="s">
        <v>54</v>
      </c>
      <c r="Q15" s="25"/>
      <c r="R15" s="27"/>
      <c r="S15" s="28"/>
    </row>
    <row r="16" s="4" customFormat="1" ht="41" customHeight="1" spans="1:19">
      <c r="A16" s="13"/>
      <c r="B16" s="13"/>
      <c r="C16" s="12" t="s">
        <v>55</v>
      </c>
      <c r="D16" s="12"/>
      <c r="E16" s="15"/>
      <c r="F16" s="15"/>
      <c r="G16" s="12"/>
      <c r="H16" s="16"/>
      <c r="I16" s="11"/>
      <c r="J16" s="16"/>
      <c r="K16" s="16"/>
      <c r="L16" s="16"/>
      <c r="M16" s="16"/>
      <c r="N16" s="13"/>
      <c r="O16" s="13">
        <v>0</v>
      </c>
      <c r="P16" s="22"/>
      <c r="Q16" s="25"/>
      <c r="R16" s="27"/>
      <c r="S16" s="28"/>
    </row>
    <row r="17" s="2" customFormat="1" ht="75" customHeight="1" spans="1:19">
      <c r="A17" s="13" t="s">
        <v>56</v>
      </c>
      <c r="B17" s="13"/>
      <c r="C17" s="12"/>
      <c r="D17" s="12"/>
      <c r="E17" s="15"/>
      <c r="F17" s="15"/>
      <c r="G17" s="12"/>
      <c r="H17" s="12"/>
      <c r="I17" s="12"/>
      <c r="J17" s="12"/>
      <c r="K17" s="13"/>
      <c r="L17" s="13"/>
      <c r="M17" s="13"/>
      <c r="N17" s="13"/>
      <c r="O17" s="13">
        <f>+O16+O14+O9</f>
        <v>676213</v>
      </c>
      <c r="P17" s="24"/>
      <c r="Q17" s="5"/>
      <c r="R17" s="28"/>
      <c r="S17" s="28"/>
    </row>
  </sheetData>
  <autoFilter ref="A3:K13">
    <extLst/>
  </autoFilter>
  <mergeCells count="5">
    <mergeCell ref="A1:B1"/>
    <mergeCell ref="A2:P2"/>
    <mergeCell ref="A17:B17"/>
    <mergeCell ref="P4:P8"/>
    <mergeCell ref="P10:P13"/>
  </mergeCells>
  <pageMargins left="0.7" right="0.7" top="0.75" bottom="0.75" header="0.3" footer="0.3"/>
  <pageSetup paperSize="8"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2023-07-22T16:32:00Z</dcterms:created>
  <dcterms:modified xsi:type="dcterms:W3CDTF">2024-12-18T21:48:24Z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2023-07-22T16:32:18Z</vt:filetime>
  </property>
  <property fmtid="{D5CDD505-2E9C-101B-9397-08002B2CF9AE}" pid="4" name="ICV">
    <vt:lpwstr>FBC61BE9BFDE480B9A313A7DAAF1CD97_13</vt:lpwstr>
  </property>
  <property fmtid="{D5CDD505-2E9C-101B-9397-08002B2CF9AE}" pid="5" name="KSOProductBuildVer">
    <vt:lpwstr>2052-11.8.2.1121</vt:lpwstr>
  </property>
</Properties>
</file>