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202407" sheetId="1" r:id="rId1"/>
  </sheets>
  <definedNames>
    <definedName name="_xlnm._FilterDatabase" localSheetId="0" hidden="1">'202407'!$V$3:$V$28</definedName>
    <definedName name="_xlnm.Print_Titles" localSheetId="0">'202407'!$3:$5</definedName>
  </definedNames>
  <calcPr calcId="144525" concurrentCalc="0"/>
</workbook>
</file>

<file path=xl/sharedStrings.xml><?xml version="1.0" encoding="utf-8"?>
<sst xmlns="http://schemas.openxmlformats.org/spreadsheetml/2006/main" count="110" uniqueCount="69">
  <si>
    <t>附件：</t>
  </si>
  <si>
    <t>2024年中央财政衔接推进乡村振兴补助资金（巩固拓展脱贫攻坚成果和乡村振兴任务）支出进度汇总表（9月）</t>
  </si>
  <si>
    <t>序号</t>
  </si>
  <si>
    <t>镇街</t>
  </si>
  <si>
    <t>具体项目</t>
  </si>
  <si>
    <t>组团已吸纳外省脱贫人口数（人）</t>
  </si>
  <si>
    <t>分配金额（万元）</t>
  </si>
  <si>
    <t>截至2月底</t>
  </si>
  <si>
    <t>截至3月底</t>
  </si>
  <si>
    <t>截至4月底</t>
  </si>
  <si>
    <t>截至5月底</t>
  </si>
  <si>
    <t>截至6月底</t>
  </si>
  <si>
    <t>截至7月底</t>
  </si>
  <si>
    <t>截至8月底</t>
  </si>
  <si>
    <t>截至9月底</t>
  </si>
  <si>
    <t>项目所处阶段</t>
  </si>
  <si>
    <t>备注</t>
  </si>
  <si>
    <t>序时进度要求16.67%</t>
  </si>
  <si>
    <t>序时进度要求25%</t>
  </si>
  <si>
    <t>序时进度要求33.33%</t>
  </si>
  <si>
    <t>序时进度要求41.67%</t>
  </si>
  <si>
    <t>序时进度要求50%</t>
  </si>
  <si>
    <t>序时进度要求58.33%</t>
  </si>
  <si>
    <t>序时进度要求66.67%</t>
  </si>
  <si>
    <t>支出进度要求100%</t>
  </si>
  <si>
    <t>支出金额
（万元）</t>
  </si>
  <si>
    <t>支出进度
（%）</t>
  </si>
  <si>
    <t>合计</t>
  </si>
  <si>
    <t>2024年中央财政衔接推进乡村振兴补助资金（巩固拓展脱贫攻坚成果和乡村振兴任务）</t>
  </si>
  <si>
    <t>5.补贴项目已支付形成实际支出</t>
  </si>
  <si>
    <t>火炬开发区
(牵头）
含民众</t>
  </si>
  <si>
    <t>2024年中央财政衔接推进乡村振兴补助资金项目</t>
  </si>
  <si>
    <t>翠亨新区
含南朗</t>
  </si>
  <si>
    <t>企业吸纳脱贫人口就业补贴</t>
  </si>
  <si>
    <t>南区</t>
  </si>
  <si>
    <t>2024年中央财政衔接推进乡村振兴补助资金(巩固拓展脱贫攻坚成果和乡村振兴任务</t>
  </si>
  <si>
    <t>港口</t>
  </si>
  <si>
    <t>吸纳脱贫人口就业补贴</t>
  </si>
  <si>
    <t>阜沙</t>
  </si>
  <si>
    <t>三角</t>
  </si>
  <si>
    <t>中央财政衔接推进乡村振兴补助资金（巩固拓展脱贫攻坚成果和乡村振兴任务）</t>
  </si>
  <si>
    <t>小榄
(牵头）</t>
  </si>
  <si>
    <t>西区</t>
  </si>
  <si>
    <t>对口帮扶贵州省六盘水盘州市劳动力转移就业项目</t>
  </si>
  <si>
    <t>古镇</t>
  </si>
  <si>
    <t>开展吸纳东西部及协作地区脱贫人口转移就业</t>
  </si>
  <si>
    <t>横栏</t>
  </si>
  <si>
    <t>到盘州市设立劳务协作工作站，吸纳中西部脱贫人口跨省就业</t>
  </si>
  <si>
    <t>沙溪</t>
  </si>
  <si>
    <t>小榄组团2023年东西部协作劳务转移及培训、全国脱贫人员在粤跟进服务</t>
  </si>
  <si>
    <t>大涌</t>
  </si>
  <si>
    <t>中央财政衔接推进乡村振兴补助资金</t>
  </si>
  <si>
    <t>黄圃</t>
  </si>
  <si>
    <t>东西部劳务协作工作</t>
  </si>
  <si>
    <t>东凤</t>
  </si>
  <si>
    <t>2024年中央衔接推进乡村振兴补助资金</t>
  </si>
  <si>
    <t>东区
(牵头）</t>
  </si>
  <si>
    <t>2024年中山市东区组团劳务协作项目（东区街道部分）</t>
  </si>
  <si>
    <t>石岐</t>
  </si>
  <si>
    <t>东西部劳务协助工作</t>
  </si>
  <si>
    <t>五桂山</t>
  </si>
  <si>
    <t>劳务协作</t>
  </si>
  <si>
    <t>南头</t>
  </si>
  <si>
    <t>三乡</t>
  </si>
  <si>
    <t>坦洲</t>
  </si>
  <si>
    <t>板芙</t>
  </si>
  <si>
    <t>东西部劳务协作</t>
  </si>
  <si>
    <t>神湾</t>
  </si>
  <si>
    <t>吸纳中西部脱贫人口跨省就业</t>
  </si>
</sst>
</file>

<file path=xl/styles.xml><?xml version="1.0" encoding="utf-8"?>
<styleSheet xmlns="http://schemas.openxmlformats.org/spreadsheetml/2006/main">
  <numFmts count="8">
    <numFmt numFmtId="176" formatCode="0_ "/>
    <numFmt numFmtId="177" formatCode="#,##0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8" formatCode="0.0%"/>
    <numFmt numFmtId="179" formatCode="0.00_ "/>
  </numFmts>
  <fonts count="30">
    <font>
      <sz val="12"/>
      <name val="宋体"/>
      <charset val="134"/>
    </font>
    <font>
      <sz val="12"/>
      <name val="黑体"/>
      <charset val="134"/>
    </font>
    <font>
      <sz val="18"/>
      <name val="仿宋_GB2312"/>
      <charset val="134"/>
    </font>
    <font>
      <sz val="18"/>
      <name val="宋体"/>
      <charset val="134"/>
    </font>
    <font>
      <sz val="28"/>
      <name val="方正小标宋简体"/>
      <charset val="134"/>
    </font>
    <font>
      <sz val="18"/>
      <name val="黑体"/>
      <charset val="134"/>
    </font>
    <font>
      <sz val="18"/>
      <name val="Times New Roman"/>
      <charset val="134"/>
    </font>
    <font>
      <sz val="18"/>
      <color theme="1"/>
      <name val="仿宋_GB2312"/>
      <charset val="134"/>
    </font>
    <font>
      <sz val="18"/>
      <color rgb="FF000000"/>
      <name val="仿宋_GB2312"/>
      <charset val="134"/>
    </font>
    <font>
      <sz val="26"/>
      <name val="方正小标宋简体"/>
      <charset val="134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13" fillId="12" borderId="0" applyNumberFormat="false" applyBorder="false" applyAlignment="false" applyProtection="false">
      <alignment vertical="center"/>
    </xf>
    <xf numFmtId="0" fontId="12" fillId="19" borderId="0" applyNumberFormat="false" applyBorder="false" applyAlignment="false" applyProtection="false">
      <alignment vertical="center"/>
    </xf>
    <xf numFmtId="0" fontId="12" fillId="18" borderId="0" applyNumberFormat="false" applyBorder="false" applyAlignment="false" applyProtection="false">
      <alignment vertical="center"/>
    </xf>
    <xf numFmtId="0" fontId="13" fillId="23" borderId="0" applyNumberFormat="false" applyBorder="false" applyAlignment="false" applyProtection="false">
      <alignment vertical="center"/>
    </xf>
    <xf numFmtId="0" fontId="13" fillId="30" borderId="0" applyNumberFormat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13" fillId="16" borderId="0" applyNumberFormat="false" applyBorder="false" applyAlignment="false" applyProtection="false">
      <alignment vertical="center"/>
    </xf>
    <xf numFmtId="0" fontId="13" fillId="33" borderId="0" applyNumberFormat="false" applyBorder="false" applyAlignment="false" applyProtection="false">
      <alignment vertical="center"/>
    </xf>
    <xf numFmtId="0" fontId="13" fillId="13" borderId="0" applyNumberFormat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0" fontId="12" fillId="11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7" fillId="26" borderId="7" applyNumberFormat="false" applyAlignment="false" applyProtection="false">
      <alignment vertical="center"/>
    </xf>
    <xf numFmtId="0" fontId="19" fillId="0" borderId="3" applyNumberFormat="false" applyFill="false" applyAlignment="false" applyProtection="false">
      <alignment vertical="center"/>
    </xf>
    <xf numFmtId="0" fontId="22" fillId="20" borderId="6" applyNumberForma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1" fillId="17" borderId="5" applyNumberFormat="false" applyAlignment="false" applyProtection="false">
      <alignment vertical="center"/>
    </xf>
    <xf numFmtId="0" fontId="12" fillId="27" borderId="0" applyNumberFormat="false" applyBorder="false" applyAlignment="false" applyProtection="false">
      <alignment vertical="center"/>
    </xf>
    <xf numFmtId="0" fontId="12" fillId="28" borderId="0" applyNumberFormat="false" applyBorder="false" applyAlignment="false" applyProtection="false">
      <alignment vertical="center"/>
    </xf>
    <xf numFmtId="42" fontId="15" fillId="0" borderId="0" applyFont="false" applyFill="false" applyBorder="false" applyAlignment="false" applyProtection="false">
      <alignment vertical="center"/>
    </xf>
    <xf numFmtId="0" fontId="16" fillId="0" borderId="9" applyNumberFormat="false" applyFill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26" fillId="17" borderId="6" applyNumberFormat="false" applyAlignment="false" applyProtection="false">
      <alignment vertical="center"/>
    </xf>
    <xf numFmtId="0" fontId="13" fillId="31" borderId="0" applyNumberFormat="false" applyBorder="false" applyAlignment="false" applyProtection="false">
      <alignment vertical="center"/>
    </xf>
    <xf numFmtId="41" fontId="15" fillId="0" borderId="0" applyFont="false" applyFill="false" applyBorder="false" applyAlignment="false" applyProtection="false">
      <alignment vertical="center"/>
    </xf>
    <xf numFmtId="0" fontId="13" fillId="15" borderId="0" applyNumberFormat="false" applyBorder="false" applyAlignment="false" applyProtection="false">
      <alignment vertical="center"/>
    </xf>
    <xf numFmtId="0" fontId="15" fillId="9" borderId="4" applyNumberFormat="false" applyFont="false" applyAlignment="false" applyProtection="false">
      <alignment vertical="center"/>
    </xf>
    <xf numFmtId="0" fontId="18" fillId="8" borderId="0" applyNumberFormat="false" applyBorder="false" applyAlignment="false" applyProtection="false">
      <alignment vertical="center"/>
    </xf>
    <xf numFmtId="44" fontId="15" fillId="0" borderId="0" applyFont="false" applyFill="false" applyBorder="false" applyAlignment="false" applyProtection="false">
      <alignment vertical="center"/>
    </xf>
    <xf numFmtId="43" fontId="15" fillId="0" borderId="0" applyFont="false" applyFill="false" applyBorder="false" applyAlignment="false" applyProtection="false">
      <alignment vertical="center"/>
    </xf>
    <xf numFmtId="0" fontId="17" fillId="0" borderId="3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9" fontId="15" fillId="0" borderId="0" applyFont="false" applyFill="false" applyBorder="false" applyAlignment="false" applyProtection="false">
      <alignment vertical="center"/>
    </xf>
    <xf numFmtId="0" fontId="28" fillId="0" borderId="8" applyNumberFormat="false" applyFill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4" fillId="0" borderId="2" applyNumberFormat="false" applyFill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23" fillId="22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3" fillId="29" borderId="0" applyNumberFormat="false" applyBorder="false" applyAlignment="false" applyProtection="false">
      <alignment vertical="center"/>
    </xf>
    <xf numFmtId="0" fontId="13" fillId="21" borderId="0" applyNumberFormat="false" applyBorder="false" applyAlignment="false" applyProtection="false">
      <alignment vertical="center"/>
    </xf>
    <xf numFmtId="0" fontId="12" fillId="32" borderId="0" applyNumberFormat="false" applyBorder="false" applyAlignment="false" applyProtection="false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>
      <alignment vertical="center"/>
    </xf>
    <xf numFmtId="0" fontId="3" fillId="0" borderId="0" xfId="0" applyFont="true">
      <alignment vertical="center"/>
    </xf>
    <xf numFmtId="0" fontId="4" fillId="0" borderId="0" xfId="0" applyFont="true" applyFill="true" applyAlignment="true" applyProtection="true">
      <alignment horizontal="center" vertical="center"/>
    </xf>
    <xf numFmtId="0" fontId="5" fillId="0" borderId="1" xfId="0" applyFont="true" applyBorder="true" applyAlignment="true">
      <alignment horizontal="center" vertical="center" wrapText="true"/>
    </xf>
    <xf numFmtId="0" fontId="5" fillId="0" borderId="1" xfId="0" applyFont="true" applyFill="true" applyBorder="true" applyAlignment="true" applyProtection="true">
      <alignment horizontal="center" vertical="center" wrapText="true"/>
    </xf>
    <xf numFmtId="0" fontId="5" fillId="0" borderId="1" xfId="0" applyNumberFormat="true" applyFont="true" applyFill="true" applyBorder="true" applyAlignment="true" applyProtection="true">
      <alignment horizontal="center" vertical="center" wrapText="true"/>
    </xf>
    <xf numFmtId="0" fontId="2" fillId="0" borderId="1" xfId="0" applyFont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8" fillId="2" borderId="1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2" fillId="2" borderId="1" xfId="0" applyFont="true" applyFill="true" applyBorder="true" applyAlignment="true">
      <alignment horizontal="center" vertical="center" wrapText="true"/>
    </xf>
    <xf numFmtId="0" fontId="0" fillId="0" borderId="0" xfId="0" applyFill="true">
      <alignment vertical="center"/>
    </xf>
    <xf numFmtId="10" fontId="6" fillId="0" borderId="1" xfId="0" applyNumberFormat="true" applyFont="true" applyFill="true" applyBorder="true" applyAlignment="true">
      <alignment horizontal="center" vertical="center" wrapText="true"/>
    </xf>
    <xf numFmtId="179" fontId="6" fillId="0" borderId="1" xfId="0" applyNumberFormat="true" applyFont="true" applyFill="true" applyBorder="true" applyAlignment="true">
      <alignment horizontal="center" vertical="center" wrapText="true"/>
    </xf>
    <xf numFmtId="9" fontId="6" fillId="0" borderId="1" xfId="0" applyNumberFormat="true" applyFont="true" applyFill="true" applyBorder="true" applyAlignment="true">
      <alignment horizontal="center" vertical="center" wrapText="true"/>
    </xf>
    <xf numFmtId="177" fontId="5" fillId="0" borderId="1" xfId="0" applyNumberFormat="true" applyFont="true" applyFill="true" applyBorder="true" applyAlignment="true" applyProtection="true">
      <alignment horizontal="center" vertical="center" wrapText="true" shrinkToFit="true"/>
    </xf>
    <xf numFmtId="178" fontId="6" fillId="0" borderId="1" xfId="0" applyNumberFormat="true" applyFont="true" applyFill="true" applyBorder="true" applyAlignment="true">
      <alignment horizontal="center" vertical="center" wrapText="true"/>
    </xf>
    <xf numFmtId="0" fontId="6" fillId="0" borderId="1" xfId="0" applyNumberFormat="true" applyFont="true" applyFill="true" applyBorder="true" applyAlignment="true" applyProtection="true">
      <alignment horizontal="center" vertical="center" wrapText="true"/>
    </xf>
    <xf numFmtId="176" fontId="6" fillId="0" borderId="1" xfId="0" applyNumberFormat="true" applyFont="true" applyFill="true" applyBorder="true" applyAlignment="true">
      <alignment horizontal="center" vertical="center" wrapText="true"/>
    </xf>
    <xf numFmtId="0" fontId="9" fillId="0" borderId="0" xfId="0" applyFont="true" applyFill="true" applyBorder="true" applyAlignment="true" applyProtection="true">
      <alignment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79"/>
  <sheetViews>
    <sheetView tabSelected="1" zoomScale="55" zoomScaleNormal="55" workbookViewId="0">
      <pane ySplit="5" topLeftCell="A6" activePane="bottomLeft" state="frozen"/>
      <selection/>
      <selection pane="bottomLeft" activeCell="F27" sqref="F27"/>
    </sheetView>
  </sheetViews>
  <sheetFormatPr defaultColWidth="9" defaultRowHeight="15.75"/>
  <cols>
    <col min="2" max="2" width="19.4583333333333" customWidth="true"/>
    <col min="3" max="3" width="33.4083333333333" customWidth="true"/>
    <col min="4" max="4" width="14.4583333333333" customWidth="true"/>
    <col min="5" max="5" width="14.0833333333333" customWidth="true"/>
    <col min="6" max="11" width="15.3583333333333" customWidth="true"/>
    <col min="12" max="13" width="15.175" customWidth="true"/>
    <col min="14" max="15" width="14.85" customWidth="true"/>
    <col min="16" max="19" width="15.45" customWidth="true"/>
    <col min="20" max="21" width="14.85" customWidth="true"/>
    <col min="22" max="22" width="24.2916666666667" customWidth="true"/>
    <col min="23" max="23" width="12.1" customWidth="true"/>
    <col min="24" max="24" width="8.675" customWidth="true"/>
  </cols>
  <sheetData>
    <row r="1" ht="25" customHeight="true" spans="1:1">
      <c r="A1" s="3" t="s">
        <v>0</v>
      </c>
    </row>
    <row r="2" ht="64" customHeight="true" spans="1:24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22"/>
    </row>
    <row r="3" s="1" customFormat="true" ht="35" customHeight="true" spans="1:23">
      <c r="A3" s="5" t="s">
        <v>2</v>
      </c>
      <c r="B3" s="6" t="s">
        <v>3</v>
      </c>
      <c r="C3" s="7" t="s">
        <v>4</v>
      </c>
      <c r="D3" s="6" t="s">
        <v>5</v>
      </c>
      <c r="E3" s="6" t="s">
        <v>6</v>
      </c>
      <c r="F3" s="6" t="s">
        <v>7</v>
      </c>
      <c r="G3" s="6"/>
      <c r="H3" s="6" t="s">
        <v>8</v>
      </c>
      <c r="I3" s="6"/>
      <c r="J3" s="6" t="s">
        <v>9</v>
      </c>
      <c r="K3" s="6"/>
      <c r="L3" s="6" t="s">
        <v>10</v>
      </c>
      <c r="M3" s="6"/>
      <c r="N3" s="6" t="s">
        <v>11</v>
      </c>
      <c r="O3" s="6"/>
      <c r="P3" s="6" t="s">
        <v>12</v>
      </c>
      <c r="Q3" s="6"/>
      <c r="R3" s="6" t="s">
        <v>13</v>
      </c>
      <c r="S3" s="6"/>
      <c r="T3" s="6" t="s">
        <v>14</v>
      </c>
      <c r="U3" s="6"/>
      <c r="V3" s="6" t="s">
        <v>15</v>
      </c>
      <c r="W3" s="6" t="s">
        <v>16</v>
      </c>
    </row>
    <row r="4" s="1" customFormat="true" ht="35" customHeight="true" spans="1:23">
      <c r="A4" s="5"/>
      <c r="B4" s="6"/>
      <c r="C4" s="7"/>
      <c r="D4" s="6"/>
      <c r="E4" s="6"/>
      <c r="F4" s="6" t="s">
        <v>17</v>
      </c>
      <c r="G4" s="6"/>
      <c r="H4" s="6" t="s">
        <v>18</v>
      </c>
      <c r="I4" s="6"/>
      <c r="J4" s="6" t="s">
        <v>19</v>
      </c>
      <c r="K4" s="6"/>
      <c r="L4" s="6" t="s">
        <v>20</v>
      </c>
      <c r="M4" s="6"/>
      <c r="N4" s="6" t="s">
        <v>21</v>
      </c>
      <c r="O4" s="6"/>
      <c r="P4" s="6" t="s">
        <v>22</v>
      </c>
      <c r="Q4" s="6"/>
      <c r="R4" s="6" t="s">
        <v>23</v>
      </c>
      <c r="S4" s="6"/>
      <c r="T4" s="6" t="s">
        <v>24</v>
      </c>
      <c r="U4" s="6"/>
      <c r="V4" s="6"/>
      <c r="W4" s="6"/>
    </row>
    <row r="5" s="1" customFormat="true" ht="57" customHeight="true" spans="1:23">
      <c r="A5" s="5"/>
      <c r="B5" s="6"/>
      <c r="C5" s="7"/>
      <c r="D5" s="6"/>
      <c r="E5" s="6"/>
      <c r="F5" s="6" t="s">
        <v>25</v>
      </c>
      <c r="G5" s="6" t="s">
        <v>26</v>
      </c>
      <c r="H5" s="6" t="s">
        <v>25</v>
      </c>
      <c r="I5" s="6" t="s">
        <v>26</v>
      </c>
      <c r="J5" s="6" t="s">
        <v>25</v>
      </c>
      <c r="K5" s="6" t="s">
        <v>26</v>
      </c>
      <c r="L5" s="18" t="s">
        <v>25</v>
      </c>
      <c r="M5" s="18" t="s">
        <v>26</v>
      </c>
      <c r="N5" s="18" t="s">
        <v>25</v>
      </c>
      <c r="O5" s="18" t="s">
        <v>26</v>
      </c>
      <c r="P5" s="18" t="s">
        <v>25</v>
      </c>
      <c r="Q5" s="18" t="s">
        <v>26</v>
      </c>
      <c r="R5" s="18" t="s">
        <v>25</v>
      </c>
      <c r="S5" s="18" t="s">
        <v>26</v>
      </c>
      <c r="T5" s="18" t="s">
        <v>25</v>
      </c>
      <c r="U5" s="18" t="s">
        <v>26</v>
      </c>
      <c r="V5" s="6"/>
      <c r="W5" s="6"/>
    </row>
    <row r="6" s="2" customFormat="true" ht="114" customHeight="true" spans="1:23">
      <c r="A6" s="8" t="s">
        <v>27</v>
      </c>
      <c r="B6" s="8"/>
      <c r="C6" s="8" t="s">
        <v>28</v>
      </c>
      <c r="D6" s="9">
        <f>SUM(D7:D28)</f>
        <v>1676</v>
      </c>
      <c r="E6" s="9">
        <f t="shared" ref="D6:H6" si="0">SUM(E7:E28)</f>
        <v>626</v>
      </c>
      <c r="F6" s="9">
        <f t="shared" si="0"/>
        <v>117.4</v>
      </c>
      <c r="G6" s="15">
        <f>F6/E6</f>
        <v>0.187539936102236</v>
      </c>
      <c r="H6" s="16">
        <f t="shared" si="0"/>
        <v>145.724865</v>
      </c>
      <c r="I6" s="15">
        <f>H6/E6</f>
        <v>0.23278732428115</v>
      </c>
      <c r="J6" s="16">
        <f t="shared" ref="J6:N6" si="1">SUM(J7:J28)</f>
        <v>292.224865</v>
      </c>
      <c r="K6" s="15">
        <f>J6/E6</f>
        <v>0.466812883386582</v>
      </c>
      <c r="L6" s="16">
        <f t="shared" si="1"/>
        <v>436.134865</v>
      </c>
      <c r="M6" s="15">
        <f>L6/E6</f>
        <v>0.696701062300319</v>
      </c>
      <c r="N6" s="16">
        <f t="shared" si="1"/>
        <v>468.134865</v>
      </c>
      <c r="O6" s="15">
        <f>N6/E6</f>
        <v>0.747819273162939</v>
      </c>
      <c r="P6" s="16">
        <f>SUM(P7:P28)</f>
        <v>578.974608</v>
      </c>
      <c r="Q6" s="15">
        <f>P6/E6</f>
        <v>0.924879565495208</v>
      </c>
      <c r="R6" s="9">
        <f>SUM(R7:R28)</f>
        <v>609.15</v>
      </c>
      <c r="S6" s="15">
        <v>0.9731</v>
      </c>
      <c r="T6" s="17">
        <v>6.26</v>
      </c>
      <c r="U6" s="17">
        <v>1</v>
      </c>
      <c r="V6" s="12" t="s">
        <v>29</v>
      </c>
      <c r="W6" s="12"/>
    </row>
    <row r="7" s="2" customFormat="true" ht="153" customHeight="true" spans="1:23">
      <c r="A7" s="10">
        <v>1</v>
      </c>
      <c r="B7" s="11" t="s">
        <v>30</v>
      </c>
      <c r="C7" s="8" t="s">
        <v>31</v>
      </c>
      <c r="D7" s="9">
        <v>460</v>
      </c>
      <c r="E7" s="9">
        <v>178</v>
      </c>
      <c r="F7" s="9">
        <v>114.4</v>
      </c>
      <c r="G7" s="15">
        <f t="shared" ref="G7:G28" si="2">F7/E7</f>
        <v>0.642696629213483</v>
      </c>
      <c r="H7" s="9">
        <v>114.4</v>
      </c>
      <c r="I7" s="15">
        <f t="shared" ref="I7:I28" si="3">H7/E7</f>
        <v>0.642696629213483</v>
      </c>
      <c r="J7" s="9">
        <v>114.4</v>
      </c>
      <c r="K7" s="15">
        <f t="shared" ref="K7:K28" si="4">J7/E7</f>
        <v>0.642696629213483</v>
      </c>
      <c r="L7" s="9">
        <v>114.4</v>
      </c>
      <c r="M7" s="15">
        <f t="shared" ref="M7:M28" si="5">L7/E7</f>
        <v>0.642696629213483</v>
      </c>
      <c r="N7" s="9">
        <v>114.4</v>
      </c>
      <c r="O7" s="15">
        <f t="shared" ref="O7:O28" si="6">N7/E7</f>
        <v>0.642696629213483</v>
      </c>
      <c r="P7" s="9">
        <v>162.15</v>
      </c>
      <c r="Q7" s="15">
        <f t="shared" ref="Q7:Q28" si="7">P7/E7</f>
        <v>0.910955056179775</v>
      </c>
      <c r="R7" s="9">
        <v>162.15</v>
      </c>
      <c r="S7" s="15">
        <v>0.911</v>
      </c>
      <c r="T7" s="20">
        <v>178</v>
      </c>
      <c r="U7" s="17">
        <v>1</v>
      </c>
      <c r="V7" s="12" t="s">
        <v>29</v>
      </c>
      <c r="W7" s="12"/>
    </row>
    <row r="8" s="2" customFormat="true" ht="153" customHeight="true" spans="1:23">
      <c r="A8" s="10">
        <v>2</v>
      </c>
      <c r="B8" s="12" t="s">
        <v>32</v>
      </c>
      <c r="C8" s="8" t="s">
        <v>33</v>
      </c>
      <c r="D8" s="9"/>
      <c r="E8" s="9">
        <v>9</v>
      </c>
      <c r="F8" s="9">
        <v>0</v>
      </c>
      <c r="G8" s="17">
        <f t="shared" si="2"/>
        <v>0</v>
      </c>
      <c r="H8" s="9">
        <v>0</v>
      </c>
      <c r="I8" s="17">
        <f t="shared" si="3"/>
        <v>0</v>
      </c>
      <c r="J8" s="9">
        <v>9</v>
      </c>
      <c r="K8" s="17">
        <f t="shared" si="4"/>
        <v>1</v>
      </c>
      <c r="L8" s="9">
        <v>9</v>
      </c>
      <c r="M8" s="17">
        <f t="shared" si="5"/>
        <v>1</v>
      </c>
      <c r="N8" s="9">
        <v>9</v>
      </c>
      <c r="O8" s="17">
        <f t="shared" si="6"/>
        <v>1</v>
      </c>
      <c r="P8" s="9">
        <v>9</v>
      </c>
      <c r="Q8" s="17">
        <f t="shared" si="7"/>
        <v>1</v>
      </c>
      <c r="R8" s="9">
        <v>9</v>
      </c>
      <c r="S8" s="17">
        <f t="shared" ref="S7:S28" si="8">R8/E8</f>
        <v>1</v>
      </c>
      <c r="T8" s="9">
        <v>9</v>
      </c>
      <c r="U8" s="17">
        <f t="shared" ref="U8:U28" si="9">T8/E8</f>
        <v>1</v>
      </c>
      <c r="V8" s="12" t="s">
        <v>29</v>
      </c>
      <c r="W8" s="12"/>
    </row>
    <row r="9" s="2" customFormat="true" ht="153" customHeight="true" spans="1:23">
      <c r="A9" s="10">
        <v>3</v>
      </c>
      <c r="B9" s="11" t="s">
        <v>34</v>
      </c>
      <c r="C9" s="8" t="s">
        <v>35</v>
      </c>
      <c r="D9" s="9"/>
      <c r="E9" s="9">
        <v>3</v>
      </c>
      <c r="F9" s="9">
        <v>0</v>
      </c>
      <c r="G9" s="17">
        <f t="shared" si="2"/>
        <v>0</v>
      </c>
      <c r="H9" s="9">
        <v>0</v>
      </c>
      <c r="I9" s="17">
        <f t="shared" si="3"/>
        <v>0</v>
      </c>
      <c r="J9" s="9">
        <v>0</v>
      </c>
      <c r="K9" s="17">
        <f t="shared" si="4"/>
        <v>0</v>
      </c>
      <c r="L9" s="9">
        <v>0</v>
      </c>
      <c r="M9" s="17">
        <f t="shared" si="5"/>
        <v>0</v>
      </c>
      <c r="N9" s="9">
        <v>0</v>
      </c>
      <c r="O9" s="17">
        <f t="shared" si="6"/>
        <v>0</v>
      </c>
      <c r="P9" s="9">
        <v>3</v>
      </c>
      <c r="Q9" s="17">
        <f t="shared" si="7"/>
        <v>1</v>
      </c>
      <c r="R9" s="9">
        <v>3</v>
      </c>
      <c r="S9" s="17">
        <f t="shared" si="8"/>
        <v>1</v>
      </c>
      <c r="T9" s="9">
        <v>3</v>
      </c>
      <c r="U9" s="17">
        <f t="shared" si="9"/>
        <v>1</v>
      </c>
      <c r="V9" s="12" t="s">
        <v>29</v>
      </c>
      <c r="W9" s="12"/>
    </row>
    <row r="10" s="2" customFormat="true" ht="153" customHeight="true" spans="1:23">
      <c r="A10" s="10">
        <v>4</v>
      </c>
      <c r="B10" s="11" t="s">
        <v>36</v>
      </c>
      <c r="C10" s="8" t="s">
        <v>37</v>
      </c>
      <c r="D10" s="9"/>
      <c r="E10" s="9">
        <v>5</v>
      </c>
      <c r="F10" s="9">
        <v>0</v>
      </c>
      <c r="G10" s="17">
        <f t="shared" si="2"/>
        <v>0</v>
      </c>
      <c r="H10" s="9">
        <v>3.5</v>
      </c>
      <c r="I10" s="17">
        <f t="shared" si="3"/>
        <v>0.7</v>
      </c>
      <c r="J10" s="9">
        <v>3.5</v>
      </c>
      <c r="K10" s="17">
        <f t="shared" si="4"/>
        <v>0.7</v>
      </c>
      <c r="L10" s="9">
        <v>5</v>
      </c>
      <c r="M10" s="17">
        <f t="shared" si="5"/>
        <v>1</v>
      </c>
      <c r="N10" s="9">
        <v>5</v>
      </c>
      <c r="O10" s="17">
        <f t="shared" si="6"/>
        <v>1</v>
      </c>
      <c r="P10" s="9">
        <v>5</v>
      </c>
      <c r="Q10" s="17">
        <f t="shared" si="7"/>
        <v>1</v>
      </c>
      <c r="R10" s="9">
        <v>5</v>
      </c>
      <c r="S10" s="17">
        <f t="shared" si="8"/>
        <v>1</v>
      </c>
      <c r="T10" s="9">
        <v>5</v>
      </c>
      <c r="U10" s="17">
        <f t="shared" si="9"/>
        <v>1</v>
      </c>
      <c r="V10" s="12" t="s">
        <v>29</v>
      </c>
      <c r="W10" s="12"/>
    </row>
    <row r="11" s="2" customFormat="true" ht="153" customHeight="true" spans="1:23">
      <c r="A11" s="10">
        <v>5</v>
      </c>
      <c r="B11" s="11" t="s">
        <v>38</v>
      </c>
      <c r="C11" s="8" t="s">
        <v>33</v>
      </c>
      <c r="D11" s="9"/>
      <c r="E11" s="9">
        <v>4</v>
      </c>
      <c r="F11" s="9">
        <v>0</v>
      </c>
      <c r="G11" s="17">
        <f t="shared" si="2"/>
        <v>0</v>
      </c>
      <c r="H11" s="9">
        <v>2.5</v>
      </c>
      <c r="I11" s="19">
        <f t="shared" si="3"/>
        <v>0.625</v>
      </c>
      <c r="J11" s="9">
        <v>2.5</v>
      </c>
      <c r="K11" s="19">
        <f t="shared" si="4"/>
        <v>0.625</v>
      </c>
      <c r="L11" s="9">
        <v>2.5</v>
      </c>
      <c r="M11" s="19">
        <f t="shared" si="5"/>
        <v>0.625</v>
      </c>
      <c r="N11" s="9">
        <v>2.5</v>
      </c>
      <c r="O11" s="19">
        <f t="shared" si="6"/>
        <v>0.625</v>
      </c>
      <c r="P11" s="9">
        <v>3</v>
      </c>
      <c r="Q11" s="17">
        <f t="shared" si="7"/>
        <v>0.75</v>
      </c>
      <c r="R11" s="9">
        <v>3</v>
      </c>
      <c r="S11" s="17">
        <f t="shared" si="8"/>
        <v>0.75</v>
      </c>
      <c r="T11" s="20">
        <v>4</v>
      </c>
      <c r="U11" s="17">
        <f t="shared" si="9"/>
        <v>1</v>
      </c>
      <c r="V11" s="12" t="s">
        <v>29</v>
      </c>
      <c r="W11" s="12"/>
    </row>
    <row r="12" s="2" customFormat="true" ht="153" customHeight="true" spans="1:23">
      <c r="A12" s="10">
        <v>6</v>
      </c>
      <c r="B12" s="11" t="s">
        <v>39</v>
      </c>
      <c r="C12" s="8" t="s">
        <v>40</v>
      </c>
      <c r="D12" s="9"/>
      <c r="E12" s="9">
        <v>7</v>
      </c>
      <c r="F12" s="9">
        <v>3</v>
      </c>
      <c r="G12" s="15">
        <f t="shared" si="2"/>
        <v>0.428571428571429</v>
      </c>
      <c r="H12" s="9">
        <v>3</v>
      </c>
      <c r="I12" s="15">
        <f t="shared" si="3"/>
        <v>0.428571428571429</v>
      </c>
      <c r="J12" s="9">
        <v>7</v>
      </c>
      <c r="K12" s="17">
        <f t="shared" si="4"/>
        <v>1</v>
      </c>
      <c r="L12" s="9">
        <v>7</v>
      </c>
      <c r="M12" s="17">
        <f t="shared" si="5"/>
        <v>1</v>
      </c>
      <c r="N12" s="9">
        <v>7</v>
      </c>
      <c r="O12" s="17">
        <f t="shared" si="6"/>
        <v>1</v>
      </c>
      <c r="P12" s="9">
        <v>7</v>
      </c>
      <c r="Q12" s="17">
        <f t="shared" si="7"/>
        <v>1</v>
      </c>
      <c r="R12" s="9">
        <v>7</v>
      </c>
      <c r="S12" s="17">
        <f t="shared" si="8"/>
        <v>1</v>
      </c>
      <c r="T12" s="9">
        <v>7</v>
      </c>
      <c r="U12" s="17">
        <f t="shared" si="9"/>
        <v>1</v>
      </c>
      <c r="V12" s="12" t="s">
        <v>29</v>
      </c>
      <c r="W12" s="12"/>
    </row>
    <row r="13" s="2" customFormat="true" ht="138" customHeight="true" spans="1:23">
      <c r="A13" s="10">
        <v>7</v>
      </c>
      <c r="B13" s="11" t="s">
        <v>41</v>
      </c>
      <c r="C13" s="8" t="s">
        <v>40</v>
      </c>
      <c r="D13" s="9">
        <v>902</v>
      </c>
      <c r="E13" s="9">
        <v>183</v>
      </c>
      <c r="F13" s="9">
        <v>0</v>
      </c>
      <c r="G13" s="17">
        <f t="shared" si="2"/>
        <v>0</v>
      </c>
      <c r="H13" s="9">
        <v>0</v>
      </c>
      <c r="I13" s="17">
        <f t="shared" si="3"/>
        <v>0</v>
      </c>
      <c r="J13" s="9">
        <v>91.5</v>
      </c>
      <c r="K13" s="17">
        <f t="shared" si="4"/>
        <v>0.5</v>
      </c>
      <c r="L13" s="9">
        <v>183</v>
      </c>
      <c r="M13" s="17">
        <f t="shared" si="5"/>
        <v>1</v>
      </c>
      <c r="N13" s="9">
        <v>183</v>
      </c>
      <c r="O13" s="17">
        <f t="shared" si="6"/>
        <v>1</v>
      </c>
      <c r="P13" s="9">
        <v>183</v>
      </c>
      <c r="Q13" s="17">
        <f t="shared" si="7"/>
        <v>1</v>
      </c>
      <c r="R13" s="9">
        <v>183</v>
      </c>
      <c r="S13" s="17">
        <f t="shared" si="8"/>
        <v>1</v>
      </c>
      <c r="T13" s="9">
        <v>183</v>
      </c>
      <c r="U13" s="17">
        <f t="shared" si="9"/>
        <v>1</v>
      </c>
      <c r="V13" s="12" t="s">
        <v>29</v>
      </c>
      <c r="W13" s="12"/>
    </row>
    <row r="14" s="2" customFormat="true" ht="138" customHeight="true" spans="1:23">
      <c r="A14" s="10">
        <v>8</v>
      </c>
      <c r="B14" s="11" t="s">
        <v>42</v>
      </c>
      <c r="C14" s="8" t="s">
        <v>43</v>
      </c>
      <c r="D14" s="9"/>
      <c r="E14" s="9">
        <v>16</v>
      </c>
      <c r="F14" s="9">
        <v>0</v>
      </c>
      <c r="G14" s="17">
        <f t="shared" si="2"/>
        <v>0</v>
      </c>
      <c r="H14" s="9">
        <v>0</v>
      </c>
      <c r="I14" s="17">
        <f t="shared" si="3"/>
        <v>0</v>
      </c>
      <c r="J14" s="9">
        <v>8</v>
      </c>
      <c r="K14" s="17">
        <f t="shared" si="4"/>
        <v>0.5</v>
      </c>
      <c r="L14" s="9">
        <v>16</v>
      </c>
      <c r="M14" s="17">
        <f t="shared" si="5"/>
        <v>1</v>
      </c>
      <c r="N14" s="9">
        <v>16</v>
      </c>
      <c r="O14" s="17">
        <f t="shared" si="6"/>
        <v>1</v>
      </c>
      <c r="P14" s="9">
        <v>16</v>
      </c>
      <c r="Q14" s="17">
        <f t="shared" si="7"/>
        <v>1</v>
      </c>
      <c r="R14" s="9">
        <v>16</v>
      </c>
      <c r="S14" s="17">
        <f t="shared" si="8"/>
        <v>1</v>
      </c>
      <c r="T14" s="9">
        <v>16</v>
      </c>
      <c r="U14" s="17">
        <f t="shared" si="9"/>
        <v>1</v>
      </c>
      <c r="V14" s="12" t="s">
        <v>29</v>
      </c>
      <c r="W14" s="12"/>
    </row>
    <row r="15" s="2" customFormat="true" ht="138" customHeight="true" spans="1:23">
      <c r="A15" s="10">
        <v>9</v>
      </c>
      <c r="B15" s="11" t="s">
        <v>44</v>
      </c>
      <c r="C15" s="8" t="s">
        <v>45</v>
      </c>
      <c r="D15" s="9"/>
      <c r="E15" s="9">
        <v>14</v>
      </c>
      <c r="F15" s="9">
        <v>0</v>
      </c>
      <c r="G15" s="17">
        <f t="shared" si="2"/>
        <v>0</v>
      </c>
      <c r="H15" s="9">
        <v>0</v>
      </c>
      <c r="I15" s="17">
        <f t="shared" si="3"/>
        <v>0</v>
      </c>
      <c r="J15" s="9">
        <v>7</v>
      </c>
      <c r="K15" s="17">
        <f t="shared" si="4"/>
        <v>0.5</v>
      </c>
      <c r="L15" s="9">
        <v>14</v>
      </c>
      <c r="M15" s="17">
        <f t="shared" si="5"/>
        <v>1</v>
      </c>
      <c r="N15" s="9">
        <v>14</v>
      </c>
      <c r="O15" s="17">
        <f t="shared" si="6"/>
        <v>1</v>
      </c>
      <c r="P15" s="9">
        <v>14</v>
      </c>
      <c r="Q15" s="17">
        <f t="shared" si="7"/>
        <v>1</v>
      </c>
      <c r="R15" s="9">
        <v>14</v>
      </c>
      <c r="S15" s="17">
        <f t="shared" si="8"/>
        <v>1</v>
      </c>
      <c r="T15" s="9">
        <v>14</v>
      </c>
      <c r="U15" s="17">
        <f t="shared" si="9"/>
        <v>1</v>
      </c>
      <c r="V15" s="12" t="s">
        <v>29</v>
      </c>
      <c r="W15" s="12"/>
    </row>
    <row r="16" s="2" customFormat="true" ht="138" customHeight="true" spans="1:23">
      <c r="A16" s="10">
        <v>10</v>
      </c>
      <c r="B16" s="11" t="s">
        <v>46</v>
      </c>
      <c r="C16" s="8" t="s">
        <v>47</v>
      </c>
      <c r="D16" s="9"/>
      <c r="E16" s="9">
        <v>15</v>
      </c>
      <c r="F16" s="9">
        <v>0</v>
      </c>
      <c r="G16" s="17">
        <f t="shared" si="2"/>
        <v>0</v>
      </c>
      <c r="H16" s="9">
        <v>0</v>
      </c>
      <c r="I16" s="17">
        <f t="shared" si="3"/>
        <v>0</v>
      </c>
      <c r="J16" s="9">
        <v>0</v>
      </c>
      <c r="K16" s="17">
        <f t="shared" si="4"/>
        <v>0</v>
      </c>
      <c r="L16" s="9">
        <v>7.5</v>
      </c>
      <c r="M16" s="17">
        <f t="shared" si="5"/>
        <v>0.5</v>
      </c>
      <c r="N16" s="9">
        <v>7.5</v>
      </c>
      <c r="O16" s="17">
        <f t="shared" si="6"/>
        <v>0.5</v>
      </c>
      <c r="P16" s="9">
        <v>7.5</v>
      </c>
      <c r="Q16" s="17">
        <f t="shared" si="7"/>
        <v>0.5</v>
      </c>
      <c r="R16" s="9">
        <v>15</v>
      </c>
      <c r="S16" s="17">
        <f t="shared" si="8"/>
        <v>1</v>
      </c>
      <c r="T16" s="9">
        <v>15</v>
      </c>
      <c r="U16" s="17">
        <f t="shared" si="9"/>
        <v>1</v>
      </c>
      <c r="V16" s="12" t="s">
        <v>29</v>
      </c>
      <c r="W16" s="12"/>
    </row>
    <row r="17" s="2" customFormat="true" ht="138" customHeight="true" spans="1:23">
      <c r="A17" s="10">
        <v>11</v>
      </c>
      <c r="B17" s="11" t="s">
        <v>48</v>
      </c>
      <c r="C17" s="8" t="s">
        <v>49</v>
      </c>
      <c r="D17" s="9"/>
      <c r="E17" s="9">
        <v>9</v>
      </c>
      <c r="F17" s="9">
        <v>0</v>
      </c>
      <c r="G17" s="17">
        <f t="shared" si="2"/>
        <v>0</v>
      </c>
      <c r="H17" s="9">
        <v>4.59</v>
      </c>
      <c r="I17" s="17">
        <f t="shared" si="3"/>
        <v>0.51</v>
      </c>
      <c r="J17" s="9">
        <v>4.59</v>
      </c>
      <c r="K17" s="17">
        <f t="shared" si="4"/>
        <v>0.51</v>
      </c>
      <c r="L17" s="9">
        <v>9</v>
      </c>
      <c r="M17" s="17">
        <f t="shared" si="5"/>
        <v>1</v>
      </c>
      <c r="N17" s="9">
        <v>9</v>
      </c>
      <c r="O17" s="17">
        <f t="shared" si="6"/>
        <v>1</v>
      </c>
      <c r="P17" s="9">
        <v>9</v>
      </c>
      <c r="Q17" s="17">
        <f t="shared" si="7"/>
        <v>1</v>
      </c>
      <c r="R17" s="9">
        <v>9</v>
      </c>
      <c r="S17" s="17">
        <f t="shared" si="8"/>
        <v>1</v>
      </c>
      <c r="T17" s="9">
        <v>9</v>
      </c>
      <c r="U17" s="17">
        <f t="shared" si="9"/>
        <v>1</v>
      </c>
      <c r="V17" s="12" t="s">
        <v>29</v>
      </c>
      <c r="W17" s="12"/>
    </row>
    <row r="18" s="2" customFormat="true" ht="138" customHeight="true" spans="1:23">
      <c r="A18" s="10">
        <v>12</v>
      </c>
      <c r="B18" s="11" t="s">
        <v>50</v>
      </c>
      <c r="C18" s="8" t="s">
        <v>51</v>
      </c>
      <c r="D18" s="9"/>
      <c r="E18" s="9">
        <v>6</v>
      </c>
      <c r="F18" s="9">
        <v>0</v>
      </c>
      <c r="G18" s="17">
        <f t="shared" si="2"/>
        <v>0</v>
      </c>
      <c r="H18" s="9">
        <v>0</v>
      </c>
      <c r="I18" s="17">
        <f t="shared" si="3"/>
        <v>0</v>
      </c>
      <c r="J18" s="9">
        <v>3</v>
      </c>
      <c r="K18" s="17">
        <f t="shared" si="4"/>
        <v>0.5</v>
      </c>
      <c r="L18" s="9">
        <v>6</v>
      </c>
      <c r="M18" s="17">
        <f t="shared" si="5"/>
        <v>1</v>
      </c>
      <c r="N18" s="9">
        <v>6</v>
      </c>
      <c r="O18" s="17">
        <f t="shared" si="6"/>
        <v>1</v>
      </c>
      <c r="P18" s="9">
        <v>6</v>
      </c>
      <c r="Q18" s="17">
        <f t="shared" si="7"/>
        <v>1</v>
      </c>
      <c r="R18" s="9">
        <v>6</v>
      </c>
      <c r="S18" s="17">
        <f t="shared" si="8"/>
        <v>1</v>
      </c>
      <c r="T18" s="9">
        <v>6</v>
      </c>
      <c r="U18" s="17">
        <f t="shared" si="9"/>
        <v>1</v>
      </c>
      <c r="V18" s="12" t="s">
        <v>29</v>
      </c>
      <c r="W18" s="12"/>
    </row>
    <row r="19" s="2" customFormat="true" ht="138" customHeight="true" spans="1:23">
      <c r="A19" s="10">
        <v>13</v>
      </c>
      <c r="B19" s="11" t="s">
        <v>52</v>
      </c>
      <c r="C19" s="8" t="s">
        <v>53</v>
      </c>
      <c r="D19" s="9"/>
      <c r="E19" s="9">
        <v>9</v>
      </c>
      <c r="F19" s="9">
        <v>0</v>
      </c>
      <c r="G19" s="17">
        <f t="shared" si="2"/>
        <v>0</v>
      </c>
      <c r="H19" s="9">
        <v>0</v>
      </c>
      <c r="I19" s="17">
        <f t="shared" si="3"/>
        <v>0</v>
      </c>
      <c r="J19" s="9">
        <v>4.5</v>
      </c>
      <c r="K19" s="17">
        <f t="shared" si="4"/>
        <v>0.5</v>
      </c>
      <c r="L19" s="9">
        <v>9</v>
      </c>
      <c r="M19" s="17">
        <f t="shared" si="5"/>
        <v>1</v>
      </c>
      <c r="N19" s="9">
        <v>9</v>
      </c>
      <c r="O19" s="17">
        <f t="shared" si="6"/>
        <v>1</v>
      </c>
      <c r="P19" s="9">
        <v>9</v>
      </c>
      <c r="Q19" s="17">
        <f t="shared" si="7"/>
        <v>1</v>
      </c>
      <c r="R19" s="9">
        <v>9</v>
      </c>
      <c r="S19" s="17">
        <f t="shared" si="8"/>
        <v>1</v>
      </c>
      <c r="T19" s="9">
        <v>9</v>
      </c>
      <c r="U19" s="17">
        <f t="shared" si="9"/>
        <v>1</v>
      </c>
      <c r="V19" s="12" t="s">
        <v>29</v>
      </c>
      <c r="W19" s="12"/>
    </row>
    <row r="20" s="2" customFormat="true" ht="138" customHeight="true" spans="1:23">
      <c r="A20" s="10">
        <v>14</v>
      </c>
      <c r="B20" s="11" t="s">
        <v>54</v>
      </c>
      <c r="C20" s="8" t="s">
        <v>55</v>
      </c>
      <c r="D20" s="9"/>
      <c r="E20" s="9">
        <v>11</v>
      </c>
      <c r="F20" s="9">
        <v>0</v>
      </c>
      <c r="G20" s="17">
        <f t="shared" si="2"/>
        <v>0</v>
      </c>
      <c r="H20" s="9">
        <v>0</v>
      </c>
      <c r="I20" s="17">
        <f t="shared" si="3"/>
        <v>0</v>
      </c>
      <c r="J20" s="9">
        <v>5.5</v>
      </c>
      <c r="K20" s="17">
        <f t="shared" si="4"/>
        <v>0.5</v>
      </c>
      <c r="L20" s="9">
        <v>11</v>
      </c>
      <c r="M20" s="17">
        <f t="shared" si="5"/>
        <v>1</v>
      </c>
      <c r="N20" s="9">
        <v>11</v>
      </c>
      <c r="O20" s="17">
        <f t="shared" si="6"/>
        <v>1</v>
      </c>
      <c r="P20" s="9">
        <v>11</v>
      </c>
      <c r="Q20" s="17">
        <f t="shared" si="7"/>
        <v>1</v>
      </c>
      <c r="R20" s="9">
        <v>11</v>
      </c>
      <c r="S20" s="17">
        <f t="shared" si="8"/>
        <v>1</v>
      </c>
      <c r="T20" s="9">
        <v>11</v>
      </c>
      <c r="U20" s="17">
        <f t="shared" si="9"/>
        <v>1</v>
      </c>
      <c r="V20" s="12" t="s">
        <v>29</v>
      </c>
      <c r="W20" s="12"/>
    </row>
    <row r="21" s="2" customFormat="true" ht="144" customHeight="true" spans="1:23">
      <c r="A21" s="10">
        <v>15</v>
      </c>
      <c r="B21" s="13" t="s">
        <v>56</v>
      </c>
      <c r="C21" s="8" t="s">
        <v>57</v>
      </c>
      <c r="D21" s="9">
        <v>314</v>
      </c>
      <c r="E21" s="9">
        <v>96</v>
      </c>
      <c r="F21" s="9">
        <v>0</v>
      </c>
      <c r="G21" s="17">
        <f t="shared" si="2"/>
        <v>0</v>
      </c>
      <c r="H21" s="16">
        <v>17.734865</v>
      </c>
      <c r="I21" s="15">
        <f t="shared" si="3"/>
        <v>0.184738177083333</v>
      </c>
      <c r="J21" s="16">
        <v>17.734865</v>
      </c>
      <c r="K21" s="15">
        <f t="shared" si="4"/>
        <v>0.184738177083333</v>
      </c>
      <c r="L21" s="16">
        <v>17.734865</v>
      </c>
      <c r="M21" s="15">
        <f t="shared" si="5"/>
        <v>0.184738177083333</v>
      </c>
      <c r="N21" s="16">
        <v>17.734865</v>
      </c>
      <c r="O21" s="15">
        <f t="shared" si="6"/>
        <v>0.184738177083333</v>
      </c>
      <c r="P21" s="16">
        <v>73.324608</v>
      </c>
      <c r="Q21" s="15">
        <f t="shared" si="7"/>
        <v>0.763798</v>
      </c>
      <c r="R21" s="21">
        <v>96</v>
      </c>
      <c r="S21" s="17">
        <f t="shared" si="8"/>
        <v>1</v>
      </c>
      <c r="T21" s="21">
        <v>96</v>
      </c>
      <c r="U21" s="17">
        <f t="shared" si="9"/>
        <v>1</v>
      </c>
      <c r="V21" s="12" t="s">
        <v>29</v>
      </c>
      <c r="W21" s="12"/>
    </row>
    <row r="22" s="2" customFormat="true" ht="144" customHeight="true" spans="1:23">
      <c r="A22" s="10">
        <v>16</v>
      </c>
      <c r="B22" s="13" t="s">
        <v>58</v>
      </c>
      <c r="C22" s="8" t="s">
        <v>59</v>
      </c>
      <c r="D22" s="9"/>
      <c r="E22" s="9">
        <v>13</v>
      </c>
      <c r="F22" s="9">
        <v>0</v>
      </c>
      <c r="G22" s="17">
        <f t="shared" si="2"/>
        <v>0</v>
      </c>
      <c r="H22" s="9">
        <v>0</v>
      </c>
      <c r="I22" s="17">
        <f t="shared" si="3"/>
        <v>0</v>
      </c>
      <c r="J22" s="9">
        <v>0</v>
      </c>
      <c r="K22" s="17">
        <f t="shared" si="4"/>
        <v>0</v>
      </c>
      <c r="L22" s="9">
        <v>0</v>
      </c>
      <c r="M22" s="17">
        <f t="shared" si="5"/>
        <v>0</v>
      </c>
      <c r="N22" s="9">
        <v>13</v>
      </c>
      <c r="O22" s="17">
        <f t="shared" si="6"/>
        <v>1</v>
      </c>
      <c r="P22" s="9">
        <v>13</v>
      </c>
      <c r="Q22" s="17">
        <f t="shared" si="7"/>
        <v>1</v>
      </c>
      <c r="R22" s="9">
        <v>13</v>
      </c>
      <c r="S22" s="17">
        <f t="shared" si="8"/>
        <v>1</v>
      </c>
      <c r="T22" s="9">
        <v>13</v>
      </c>
      <c r="U22" s="17">
        <f t="shared" si="9"/>
        <v>1</v>
      </c>
      <c r="V22" s="12" t="s">
        <v>29</v>
      </c>
      <c r="W22" s="12"/>
    </row>
    <row r="23" s="2" customFormat="true" ht="144" customHeight="true" spans="1:23">
      <c r="A23" s="10">
        <v>17</v>
      </c>
      <c r="B23" s="11" t="s">
        <v>60</v>
      </c>
      <c r="C23" s="8" t="s">
        <v>61</v>
      </c>
      <c r="D23" s="9"/>
      <c r="E23" s="9">
        <v>3</v>
      </c>
      <c r="F23" s="9">
        <v>0</v>
      </c>
      <c r="G23" s="17">
        <f t="shared" si="2"/>
        <v>0</v>
      </c>
      <c r="H23" s="9">
        <v>0</v>
      </c>
      <c r="I23" s="17">
        <f t="shared" si="3"/>
        <v>0</v>
      </c>
      <c r="J23" s="9">
        <v>0</v>
      </c>
      <c r="K23" s="17">
        <f t="shared" si="4"/>
        <v>0</v>
      </c>
      <c r="L23" s="9">
        <v>0</v>
      </c>
      <c r="M23" s="17">
        <f t="shared" si="5"/>
        <v>0</v>
      </c>
      <c r="N23" s="9">
        <v>3</v>
      </c>
      <c r="O23" s="17">
        <f t="shared" si="6"/>
        <v>1</v>
      </c>
      <c r="P23" s="9">
        <v>3</v>
      </c>
      <c r="Q23" s="17">
        <f t="shared" si="7"/>
        <v>1</v>
      </c>
      <c r="R23" s="9">
        <v>3</v>
      </c>
      <c r="S23" s="17">
        <f t="shared" si="8"/>
        <v>1</v>
      </c>
      <c r="T23" s="9">
        <v>3</v>
      </c>
      <c r="U23" s="17">
        <f t="shared" si="9"/>
        <v>1</v>
      </c>
      <c r="V23" s="12" t="s">
        <v>29</v>
      </c>
      <c r="W23" s="12"/>
    </row>
    <row r="24" s="2" customFormat="true" ht="144" customHeight="true" spans="1:23">
      <c r="A24" s="10">
        <v>18</v>
      </c>
      <c r="B24" s="11" t="s">
        <v>62</v>
      </c>
      <c r="C24" s="8" t="s">
        <v>51</v>
      </c>
      <c r="D24" s="9"/>
      <c r="E24" s="9">
        <v>14</v>
      </c>
      <c r="F24" s="9">
        <v>0</v>
      </c>
      <c r="G24" s="17">
        <f t="shared" si="2"/>
        <v>0</v>
      </c>
      <c r="H24" s="9">
        <v>0</v>
      </c>
      <c r="I24" s="17">
        <f t="shared" si="3"/>
        <v>0</v>
      </c>
      <c r="J24" s="9">
        <v>14</v>
      </c>
      <c r="K24" s="17">
        <f t="shared" si="4"/>
        <v>1</v>
      </c>
      <c r="L24" s="9">
        <v>14</v>
      </c>
      <c r="M24" s="17">
        <f t="shared" si="5"/>
        <v>1</v>
      </c>
      <c r="N24" s="9">
        <v>14</v>
      </c>
      <c r="O24" s="17">
        <f t="shared" si="6"/>
        <v>1</v>
      </c>
      <c r="P24" s="9">
        <v>14</v>
      </c>
      <c r="Q24" s="17">
        <f t="shared" si="7"/>
        <v>1</v>
      </c>
      <c r="R24" s="9">
        <v>14</v>
      </c>
      <c r="S24" s="17">
        <f t="shared" si="8"/>
        <v>1</v>
      </c>
      <c r="T24" s="9">
        <v>14</v>
      </c>
      <c r="U24" s="17">
        <f t="shared" si="9"/>
        <v>1</v>
      </c>
      <c r="V24" s="12" t="s">
        <v>29</v>
      </c>
      <c r="W24" s="12"/>
    </row>
    <row r="25" s="2" customFormat="true" ht="144" customHeight="true" spans="1:23">
      <c r="A25" s="10">
        <v>19</v>
      </c>
      <c r="B25" s="11" t="s">
        <v>63</v>
      </c>
      <c r="C25" s="8" t="s">
        <v>51</v>
      </c>
      <c r="D25" s="9"/>
      <c r="E25" s="9">
        <v>13</v>
      </c>
      <c r="F25" s="9">
        <v>0</v>
      </c>
      <c r="G25" s="17">
        <f t="shared" si="2"/>
        <v>0</v>
      </c>
      <c r="H25" s="9">
        <v>0</v>
      </c>
      <c r="I25" s="17">
        <f t="shared" si="3"/>
        <v>0</v>
      </c>
      <c r="J25" s="9">
        <v>0</v>
      </c>
      <c r="K25" s="17">
        <f t="shared" si="4"/>
        <v>0</v>
      </c>
      <c r="L25" s="9">
        <v>0</v>
      </c>
      <c r="M25" s="17">
        <f t="shared" si="5"/>
        <v>0</v>
      </c>
      <c r="N25" s="9">
        <v>13</v>
      </c>
      <c r="O25" s="17">
        <f t="shared" si="6"/>
        <v>1</v>
      </c>
      <c r="P25" s="9">
        <v>13</v>
      </c>
      <c r="Q25" s="17">
        <f t="shared" si="7"/>
        <v>1</v>
      </c>
      <c r="R25" s="9">
        <v>13</v>
      </c>
      <c r="S25" s="17">
        <f t="shared" si="8"/>
        <v>1</v>
      </c>
      <c r="T25" s="9">
        <v>13</v>
      </c>
      <c r="U25" s="17">
        <f t="shared" si="9"/>
        <v>1</v>
      </c>
      <c r="V25" s="12" t="s">
        <v>29</v>
      </c>
      <c r="W25" s="12"/>
    </row>
    <row r="26" s="2" customFormat="true" ht="144" customHeight="true" spans="1:23">
      <c r="A26" s="10">
        <v>20</v>
      </c>
      <c r="B26" s="11" t="s">
        <v>64</v>
      </c>
      <c r="C26" s="8" t="s">
        <v>40</v>
      </c>
      <c r="D26" s="9"/>
      <c r="E26" s="9">
        <v>11</v>
      </c>
      <c r="F26" s="9">
        <v>0</v>
      </c>
      <c r="G26" s="17">
        <f t="shared" si="2"/>
        <v>0</v>
      </c>
      <c r="H26" s="9">
        <v>0</v>
      </c>
      <c r="I26" s="17">
        <f t="shared" si="3"/>
        <v>0</v>
      </c>
      <c r="J26" s="9">
        <v>0</v>
      </c>
      <c r="K26" s="17">
        <f t="shared" si="4"/>
        <v>0</v>
      </c>
      <c r="L26" s="9">
        <v>11</v>
      </c>
      <c r="M26" s="17">
        <f t="shared" si="5"/>
        <v>1</v>
      </c>
      <c r="N26" s="9">
        <v>11</v>
      </c>
      <c r="O26" s="17">
        <f t="shared" si="6"/>
        <v>1</v>
      </c>
      <c r="P26" s="9">
        <v>11</v>
      </c>
      <c r="Q26" s="17">
        <f t="shared" si="7"/>
        <v>1</v>
      </c>
      <c r="R26" s="9">
        <v>11</v>
      </c>
      <c r="S26" s="17">
        <f t="shared" si="8"/>
        <v>1</v>
      </c>
      <c r="T26" s="9">
        <v>11</v>
      </c>
      <c r="U26" s="17">
        <f t="shared" si="9"/>
        <v>1</v>
      </c>
      <c r="V26" s="12" t="s">
        <v>29</v>
      </c>
      <c r="W26" s="12"/>
    </row>
    <row r="27" s="2" customFormat="true" ht="144" customHeight="true" spans="1:23">
      <c r="A27" s="10">
        <v>21</v>
      </c>
      <c r="B27" s="11" t="s">
        <v>65</v>
      </c>
      <c r="C27" s="8" t="s">
        <v>66</v>
      </c>
      <c r="D27" s="9"/>
      <c r="E27" s="9">
        <v>4</v>
      </c>
      <c r="F27" s="9">
        <v>0</v>
      </c>
      <c r="G27" s="17">
        <f t="shared" si="2"/>
        <v>0</v>
      </c>
      <c r="H27" s="9">
        <v>0</v>
      </c>
      <c r="I27" s="17">
        <f t="shared" si="3"/>
        <v>0</v>
      </c>
      <c r="J27" s="9">
        <v>0</v>
      </c>
      <c r="K27" s="17">
        <f t="shared" si="4"/>
        <v>0</v>
      </c>
      <c r="L27" s="9">
        <v>0</v>
      </c>
      <c r="M27" s="17">
        <f t="shared" si="5"/>
        <v>0</v>
      </c>
      <c r="N27" s="9">
        <v>0</v>
      </c>
      <c r="O27" s="17">
        <f t="shared" si="6"/>
        <v>0</v>
      </c>
      <c r="P27" s="9">
        <v>4</v>
      </c>
      <c r="Q27" s="17">
        <f t="shared" si="7"/>
        <v>1</v>
      </c>
      <c r="R27" s="9">
        <v>4</v>
      </c>
      <c r="S27" s="17">
        <f t="shared" si="8"/>
        <v>1</v>
      </c>
      <c r="T27" s="9">
        <v>4</v>
      </c>
      <c r="U27" s="17">
        <f t="shared" si="9"/>
        <v>1</v>
      </c>
      <c r="V27" s="12" t="s">
        <v>29</v>
      </c>
      <c r="W27" s="12"/>
    </row>
    <row r="28" s="2" customFormat="true" ht="144" customHeight="true" spans="1:23">
      <c r="A28" s="10">
        <v>22</v>
      </c>
      <c r="B28" s="13" t="s">
        <v>67</v>
      </c>
      <c r="C28" s="8" t="s">
        <v>68</v>
      </c>
      <c r="D28" s="9"/>
      <c r="E28" s="9">
        <v>3</v>
      </c>
      <c r="F28" s="9">
        <v>0</v>
      </c>
      <c r="G28" s="17">
        <f t="shared" si="2"/>
        <v>0</v>
      </c>
      <c r="H28" s="9">
        <v>0</v>
      </c>
      <c r="I28" s="17">
        <f t="shared" si="3"/>
        <v>0</v>
      </c>
      <c r="J28" s="9">
        <v>0</v>
      </c>
      <c r="K28" s="17">
        <f t="shared" si="4"/>
        <v>0</v>
      </c>
      <c r="L28" s="9">
        <v>0</v>
      </c>
      <c r="M28" s="17">
        <f t="shared" si="5"/>
        <v>0</v>
      </c>
      <c r="N28" s="9">
        <v>3</v>
      </c>
      <c r="O28" s="17">
        <f t="shared" si="6"/>
        <v>1</v>
      </c>
      <c r="P28" s="9">
        <v>3</v>
      </c>
      <c r="Q28" s="17">
        <f t="shared" si="7"/>
        <v>1</v>
      </c>
      <c r="R28" s="9">
        <v>3</v>
      </c>
      <c r="S28" s="17">
        <f t="shared" si="8"/>
        <v>1</v>
      </c>
      <c r="T28" s="9">
        <v>3</v>
      </c>
      <c r="U28" s="17">
        <f t="shared" si="9"/>
        <v>1</v>
      </c>
      <c r="V28" s="12" t="s">
        <v>29</v>
      </c>
      <c r="W28" s="12"/>
    </row>
    <row r="29" spans="4:23"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</row>
    <row r="30" spans="4:23"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</row>
    <row r="31" spans="4:23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4:23"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4:23"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</row>
    <row r="34" spans="4:23"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</row>
    <row r="35" spans="4:23"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</row>
    <row r="36" spans="4:23"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</row>
    <row r="37" spans="4:23"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</row>
    <row r="38" spans="4:23"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</row>
    <row r="39" spans="4:23"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</row>
    <row r="40" spans="4:23"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</row>
    <row r="41" spans="4:23"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</row>
    <row r="42" spans="4:23"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</row>
    <row r="43" spans="4:23"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</row>
    <row r="44" spans="4:23"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</row>
    <row r="45" spans="4:23"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</row>
    <row r="46" spans="4:23"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</row>
    <row r="47" spans="4:23"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</row>
    <row r="48" spans="4:23"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</row>
    <row r="49" spans="4:23"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</row>
    <row r="50" spans="4:23"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</row>
    <row r="51" spans="4:23"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</row>
    <row r="52" spans="4:23"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</row>
    <row r="53" spans="4:23"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</row>
    <row r="54" spans="4:23"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</row>
    <row r="55" spans="4:23"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</row>
    <row r="56" spans="4:23"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</row>
    <row r="57" spans="4:23"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</row>
    <row r="58" spans="4:23"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</row>
    <row r="59" spans="4:23"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</row>
    <row r="60" spans="4:23"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</row>
    <row r="61" spans="4:23"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</row>
    <row r="62" spans="4:23"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</row>
    <row r="63" spans="4:23"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</row>
    <row r="64" spans="4:23"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</row>
    <row r="65" spans="4:23"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</row>
    <row r="66" spans="4:23"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</row>
    <row r="67" spans="4:23"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</row>
    <row r="68" spans="4:23"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</row>
    <row r="69" spans="4:23"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</row>
    <row r="70" spans="4:23"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</row>
    <row r="71" spans="4:23"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</row>
    <row r="72" spans="4:23"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</row>
    <row r="73" spans="4:23"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</row>
    <row r="74" spans="4:23"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</row>
    <row r="75" spans="4:23"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</row>
    <row r="76" spans="4:23"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</row>
    <row r="77" spans="4:23"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</row>
    <row r="78" spans="4:23"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</row>
    <row r="79" spans="4:23"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</row>
  </sheetData>
  <autoFilter ref="V3:V28">
    <extLst/>
  </autoFilter>
  <mergeCells count="28">
    <mergeCell ref="A2:W2"/>
    <mergeCell ref="F3:G3"/>
    <mergeCell ref="H3:I3"/>
    <mergeCell ref="J3:K3"/>
    <mergeCell ref="L3:M3"/>
    <mergeCell ref="N3:O3"/>
    <mergeCell ref="P3:Q3"/>
    <mergeCell ref="R3:S3"/>
    <mergeCell ref="T3:U3"/>
    <mergeCell ref="F4:G4"/>
    <mergeCell ref="H4:I4"/>
    <mergeCell ref="J4:K4"/>
    <mergeCell ref="L4:M4"/>
    <mergeCell ref="N4:O4"/>
    <mergeCell ref="P4:Q4"/>
    <mergeCell ref="R4:S4"/>
    <mergeCell ref="T4:U4"/>
    <mergeCell ref="A6:B6"/>
    <mergeCell ref="A3:A5"/>
    <mergeCell ref="B3:B5"/>
    <mergeCell ref="C3:C5"/>
    <mergeCell ref="D3:D5"/>
    <mergeCell ref="D7:D12"/>
    <mergeCell ref="D13:D20"/>
    <mergeCell ref="D21:D28"/>
    <mergeCell ref="E3:E5"/>
    <mergeCell ref="V3:V5"/>
    <mergeCell ref="W3:W5"/>
  </mergeCells>
  <dataValidations count="2">
    <dataValidation type="list" allowBlank="1" showInputMessage="1" showErrorMessage="1" sqref="V6 V7 V8 V9 V10 V11 V12 V13 V14 V15 V16 V17 V18 V19 V20 V21 V22 V23 V24 V25 V26 V27 V28">
      <formula1>"1.已制定资金使用方案，未具体实施,2.补贴项目已受理并初审，未公示期满,3.补贴项目公示期满或按规定无需公示，未提交报账申请,4.补贴项目已完成审批，待支付,5.补贴项目已支付形成实际支出"</formula1>
    </dataValidation>
    <dataValidation allowBlank="1" showInputMessage="1" showErrorMessage="1" sqref="V3 V4 V5"/>
  </dataValidations>
  <printOptions horizontalCentered="true"/>
  <pageMargins left="0.0777777777777778" right="0.0777777777777778" top="0.786805555555556" bottom="0.590277777777778" header="0" footer="0"/>
  <pageSetup paperSize="9" scale="36" fitToHeight="0" orientation="landscape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市农业局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202407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郭倩雯</dc:creator>
  <cp:lastModifiedBy>greatwall</cp:lastModifiedBy>
  <dcterms:created xsi:type="dcterms:W3CDTF">2023-02-03T17:33:00Z</dcterms:created>
  <dcterms:modified xsi:type="dcterms:W3CDTF">2024-11-12T15:50:52Z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2052-11.8.2.10489</vt:lpwstr>
  </property>
  <property fmtid="{D5CDD505-2E9C-101B-9397-08002B2CF9AE}" pid="3" name="ICV">
    <vt:lpwstr>F87E9E24B58F4B688B7F6F5C5D8ADEC6</vt:lpwstr>
  </property>
</Properties>
</file>